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Dashboard'!$A$1:$Z$954</definedName>
  </definedNames>
  <calcPr calcId="124519" fullCalcOnLoad="1"/>
</workbook>
</file>

<file path=xl/sharedStrings.xml><?xml version="1.0" encoding="utf-8"?>
<sst xmlns="http://schemas.openxmlformats.org/spreadsheetml/2006/main" count="31240" uniqueCount="10854">
  <si>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</si>
  <si>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</si>
  <si>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</si>
  <si>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</si>
  <si>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</si>
  <si>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</si>
  <si>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</si>
  <si>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</si>
  <si>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</si>
  <si>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</si>
  <si>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</si>
  <si>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</si>
  <si>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</si>
  <si>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</si>
  <si>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</si>
  <si>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</si>
  <si>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</si>
  <si>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</si>
  <si>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</si>
  <si>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</si>
  <si>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</si>
  <si>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</si>
  <si>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</si>
  <si>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</si>
  <si>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</si>
  <si>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</si>
  <si>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</si>
  <si>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G</t>
  </si>
  <si>
    <t>META</t>
  </si>
  <si>
    <t>FDS</t>
  </si>
  <si>
    <t>INTU</t>
  </si>
  <si>
    <t>SPGI</t>
  </si>
  <si>
    <t>FINV</t>
  </si>
  <si>
    <t>WING</t>
  </si>
  <si>
    <t>AJG</t>
  </si>
  <si>
    <t>BMI</t>
  </si>
  <si>
    <t>EVR</t>
  </si>
  <si>
    <t>TRI</t>
  </si>
  <si>
    <t>LLY</t>
  </si>
  <si>
    <t>LMAT</t>
  </si>
  <si>
    <t>ALB</t>
  </si>
  <si>
    <t>CHDN</t>
  </si>
  <si>
    <t>GIL</t>
  </si>
  <si>
    <t>FSV</t>
  </si>
  <si>
    <t>BRO</t>
  </si>
  <si>
    <t>NOA</t>
  </si>
  <si>
    <t>MZTI</t>
  </si>
  <si>
    <t>RACE</t>
  </si>
  <si>
    <t>UNH</t>
  </si>
  <si>
    <t>MA</t>
  </si>
  <si>
    <t>LII</t>
  </si>
  <si>
    <t>HTO</t>
  </si>
  <si>
    <t>PNR</t>
  </si>
  <si>
    <t>SCL</t>
  </si>
  <si>
    <t>CI</t>
  </si>
  <si>
    <t>PEP</t>
  </si>
  <si>
    <t>C</t>
  </si>
  <si>
    <t>MSCI</t>
  </si>
  <si>
    <t>BCO</t>
  </si>
  <si>
    <t>SYK</t>
  </si>
  <si>
    <t>SIGI</t>
  </si>
  <si>
    <t>CSW</t>
  </si>
  <si>
    <t>SFBS</t>
  </si>
  <si>
    <t>PPG</t>
  </si>
  <si>
    <t>MCO</t>
  </si>
  <si>
    <t>WFC</t>
  </si>
  <si>
    <t>SEIC</t>
  </si>
  <si>
    <t>JOE</t>
  </si>
  <si>
    <t>SLGN</t>
  </si>
  <si>
    <t>AON</t>
  </si>
  <si>
    <t>ALG</t>
  </si>
  <si>
    <t>TTEK</t>
  </si>
  <si>
    <t>MCHP</t>
  </si>
  <si>
    <t>CBOE</t>
  </si>
  <si>
    <t>WMS</t>
  </si>
  <si>
    <t>HLI</t>
  </si>
  <si>
    <t>TT</t>
  </si>
  <si>
    <t>RMD</t>
  </si>
  <si>
    <t>BDX</t>
  </si>
  <si>
    <t>OSK</t>
  </si>
  <si>
    <t>BLK</t>
  </si>
  <si>
    <t>NWFL</t>
  </si>
  <si>
    <t>WRB</t>
  </si>
  <si>
    <t>ADP</t>
  </si>
  <si>
    <t>AMP</t>
  </si>
  <si>
    <t>EBC</t>
  </si>
  <si>
    <t>VST</t>
  </si>
  <si>
    <t>NNI</t>
  </si>
  <si>
    <t>CAT</t>
  </si>
  <si>
    <t>J</t>
  </si>
  <si>
    <t>WTFC</t>
  </si>
  <si>
    <t>WCN</t>
  </si>
  <si>
    <t>ASML</t>
  </si>
  <si>
    <t>MPWR</t>
  </si>
  <si>
    <t>MCK</t>
  </si>
  <si>
    <t>LAD</t>
  </si>
  <si>
    <t>AMAT</t>
  </si>
  <si>
    <t>GL</t>
  </si>
  <si>
    <t>KNSL</t>
  </si>
  <si>
    <t>HCA</t>
  </si>
  <si>
    <t>ICE</t>
  </si>
  <si>
    <t>CRAI</t>
  </si>
  <si>
    <t>SNX</t>
  </si>
  <si>
    <t>LOW</t>
  </si>
  <si>
    <t>V</t>
  </si>
  <si>
    <t>BIRDF</t>
  </si>
  <si>
    <t>RELX</t>
  </si>
  <si>
    <t>LOGI</t>
  </si>
  <si>
    <t>ABT</t>
  </si>
  <si>
    <t>EME</t>
  </si>
  <si>
    <t>RPM</t>
  </si>
  <si>
    <t>DHI</t>
  </si>
  <si>
    <t>RBA</t>
  </si>
  <si>
    <t>AOS</t>
  </si>
  <si>
    <t>THG</t>
  </si>
  <si>
    <t>SSNC</t>
  </si>
  <si>
    <t>ATO</t>
  </si>
  <si>
    <t>QCOM</t>
  </si>
  <si>
    <t>ADI</t>
  </si>
  <si>
    <t>MCD</t>
  </si>
  <si>
    <t>BCPC</t>
  </si>
  <si>
    <t>SOLS</t>
  </si>
  <si>
    <t>FMCB</t>
  </si>
  <si>
    <t>SF</t>
  </si>
  <si>
    <t>CTAS</t>
  </si>
  <si>
    <t>JKHY</t>
  </si>
  <si>
    <t>FMAO</t>
  </si>
  <si>
    <t>TNC</t>
  </si>
  <si>
    <t>KAI</t>
  </si>
  <si>
    <t>TMP</t>
  </si>
  <si>
    <t>FUL</t>
  </si>
  <si>
    <t>FBK</t>
  </si>
  <si>
    <t>PRI</t>
  </si>
  <si>
    <t>FIX</t>
  </si>
  <si>
    <t>AFG</t>
  </si>
  <si>
    <t>NWN</t>
  </si>
  <si>
    <t>MS</t>
  </si>
  <si>
    <t>SYY</t>
  </si>
  <si>
    <t>FRT</t>
  </si>
  <si>
    <t>TGLS</t>
  </si>
  <si>
    <t>HIG</t>
  </si>
  <si>
    <t>SON</t>
  </si>
  <si>
    <t>BKUT</t>
  </si>
  <si>
    <t>COST</t>
  </si>
  <si>
    <t>NFG</t>
  </si>
  <si>
    <t>ROP</t>
  </si>
  <si>
    <t>FCFS</t>
  </si>
  <si>
    <t>LRLCF</t>
  </si>
  <si>
    <t>TFII</t>
  </si>
  <si>
    <t>GGG</t>
  </si>
  <si>
    <t>IBOC</t>
  </si>
  <si>
    <t>IEX</t>
  </si>
  <si>
    <t>NDSN</t>
  </si>
  <si>
    <t>CEG</t>
  </si>
  <si>
    <t>NRIM</t>
  </si>
  <si>
    <t>GRC</t>
  </si>
  <si>
    <t>UNTY</t>
  </si>
  <si>
    <t>MSI</t>
  </si>
  <si>
    <t>MSFT</t>
  </si>
  <si>
    <t>RNR</t>
  </si>
  <si>
    <t>GPC</t>
  </si>
  <si>
    <t>COR</t>
  </si>
  <si>
    <t>FBIZ</t>
  </si>
  <si>
    <t>ITW</t>
  </si>
  <si>
    <t>GATX</t>
  </si>
  <si>
    <t>BNY</t>
  </si>
  <si>
    <t>HUBB</t>
  </si>
  <si>
    <t>SAH</t>
  </si>
  <si>
    <t>RJF</t>
  </si>
  <si>
    <t>SOME</t>
  </si>
  <si>
    <t>TYCB</t>
  </si>
  <si>
    <t>MGEE</t>
  </si>
  <si>
    <t>ABM</t>
  </si>
  <si>
    <t>CINF</t>
  </si>
  <si>
    <t>OVLY</t>
  </si>
  <si>
    <t>MSA</t>
  </si>
  <si>
    <t>AWR</t>
  </si>
  <si>
    <t>SJT</t>
  </si>
  <si>
    <t>MSEX</t>
  </si>
  <si>
    <t>GWW</t>
  </si>
  <si>
    <t>CSL</t>
  </si>
  <si>
    <t>APH</t>
  </si>
  <si>
    <t>BKH</t>
  </si>
  <si>
    <t>BRC</t>
  </si>
  <si>
    <t>CWT</t>
  </si>
  <si>
    <t>CNO</t>
  </si>
  <si>
    <t>WMT</t>
  </si>
  <si>
    <t>TOL</t>
  </si>
  <si>
    <t>DCI</t>
  </si>
  <si>
    <t>DOV</t>
  </si>
  <si>
    <t>FTS</t>
  </si>
  <si>
    <t>PG</t>
  </si>
  <si>
    <t>ETN</t>
  </si>
  <si>
    <t>TGT</t>
  </si>
  <si>
    <t>CPKF</t>
  </si>
  <si>
    <t>FCNCA</t>
  </si>
  <si>
    <t>ELV</t>
  </si>
  <si>
    <t>TMO</t>
  </si>
  <si>
    <t>MATX</t>
  </si>
  <si>
    <t>BFC</t>
  </si>
  <si>
    <t>CL</t>
  </si>
  <si>
    <t>ODFL</t>
  </si>
  <si>
    <t>EMR</t>
  </si>
  <si>
    <t>ENSG</t>
  </si>
  <si>
    <t>CBSH</t>
  </si>
  <si>
    <t>AME</t>
  </si>
  <si>
    <t>CB</t>
  </si>
  <si>
    <t>KO</t>
  </si>
  <si>
    <t>SXI</t>
  </si>
  <si>
    <t>MFGI</t>
  </si>
  <si>
    <t>TPB</t>
  </si>
  <si>
    <t>TR</t>
  </si>
  <si>
    <t>HWM</t>
  </si>
  <si>
    <t>TSM</t>
  </si>
  <si>
    <t>LSTR</t>
  </si>
  <si>
    <t>WTS</t>
  </si>
  <si>
    <t>ITT</t>
  </si>
  <si>
    <t>KVUE</t>
  </si>
  <si>
    <t>NUE</t>
  </si>
  <si>
    <t>GFF</t>
  </si>
  <si>
    <t>ABBV</t>
  </si>
  <si>
    <t>JNJ</t>
  </si>
  <si>
    <t>FELE</t>
  </si>
  <si>
    <t>MOG.B</t>
  </si>
  <si>
    <t>GD</t>
  </si>
  <si>
    <t>ADM</t>
  </si>
  <si>
    <t>LECO</t>
  </si>
  <si>
    <t>HWKN</t>
  </si>
  <si>
    <t>SHW</t>
  </si>
  <si>
    <t>AFL</t>
  </si>
  <si>
    <t>LFUS</t>
  </si>
  <si>
    <t>LIN</t>
  </si>
  <si>
    <t>CASY</t>
  </si>
  <si>
    <t>POWI</t>
  </si>
  <si>
    <t>ECL</t>
  </si>
  <si>
    <t>HON</t>
  </si>
  <si>
    <t>AVGO</t>
  </si>
  <si>
    <t>RLI</t>
  </si>
  <si>
    <t>RTX</t>
  </si>
  <si>
    <t>HEI</t>
  </si>
  <si>
    <t>WST</t>
  </si>
  <si>
    <t>AAPL</t>
  </si>
  <si>
    <t>UNF</t>
  </si>
  <si>
    <t>AIT</t>
  </si>
  <si>
    <t>PWR</t>
  </si>
  <si>
    <t>PH</t>
  </si>
  <si>
    <t>KLAC</t>
  </si>
  <si>
    <t>LRCX</t>
  </si>
  <si>
    <t>ZTS</t>
  </si>
  <si>
    <t>HLNE</t>
  </si>
  <si>
    <t>KBR</t>
  </si>
  <si>
    <t>ANDE</t>
  </si>
  <si>
    <t>GPI</t>
  </si>
  <si>
    <t>STN</t>
  </si>
  <si>
    <t>DOX</t>
  </si>
  <si>
    <t>TRN</t>
  </si>
  <si>
    <t>GOOGL</t>
  </si>
  <si>
    <t>DPZ</t>
  </si>
  <si>
    <t>VSNT</t>
  </si>
  <si>
    <t>KKR</t>
  </si>
  <si>
    <t>ORCL</t>
  </si>
  <si>
    <t>YUMC</t>
  </si>
  <si>
    <t>NVO</t>
  </si>
  <si>
    <t>SNY</t>
  </si>
  <si>
    <t>MKTX</t>
  </si>
  <si>
    <t>WH</t>
  </si>
  <si>
    <t>POOL</t>
  </si>
  <si>
    <t>AMCR</t>
  </si>
  <si>
    <t>CDW</t>
  </si>
  <si>
    <t>KNX</t>
  </si>
  <si>
    <t>WWD</t>
  </si>
  <si>
    <t>INGR</t>
  </si>
  <si>
    <t>LDOS</t>
  </si>
  <si>
    <t>BR</t>
  </si>
  <si>
    <t>CTVA</t>
  </si>
  <si>
    <t>MRSH</t>
  </si>
  <si>
    <t>TEL</t>
  </si>
  <si>
    <t>HRB</t>
  </si>
  <si>
    <t>FAF</t>
  </si>
  <si>
    <t>FFIN</t>
  </si>
  <si>
    <t>PCB</t>
  </si>
  <si>
    <t>WTW</t>
  </si>
  <si>
    <t>NEE</t>
  </si>
  <si>
    <t>EQH</t>
  </si>
  <si>
    <t>DNGDF</t>
  </si>
  <si>
    <t>RGLD</t>
  </si>
  <si>
    <t>BAC</t>
  </si>
  <si>
    <t>HRL</t>
  </si>
  <si>
    <t>FFMR</t>
  </si>
  <si>
    <t>A</t>
  </si>
  <si>
    <t>TSCO</t>
  </si>
  <si>
    <t>BF.B</t>
  </si>
  <si>
    <t>MAS</t>
  </si>
  <si>
    <t>CME</t>
  </si>
  <si>
    <t>KWR</t>
  </si>
  <si>
    <t>ISTR</t>
  </si>
  <si>
    <t>FRME</t>
  </si>
  <si>
    <t>JBSS</t>
  </si>
  <si>
    <t>BKU</t>
  </si>
  <si>
    <t>FMS</t>
  </si>
  <si>
    <t>NBHC</t>
  </si>
  <si>
    <t>USB</t>
  </si>
  <si>
    <t>OZK</t>
  </si>
  <si>
    <t>CPK</t>
  </si>
  <si>
    <t>KMB</t>
  </si>
  <si>
    <t>RGA</t>
  </si>
  <si>
    <t>SGI</t>
  </si>
  <si>
    <t>NJR</t>
  </si>
  <si>
    <t>WTRG</t>
  </si>
  <si>
    <t>GABC</t>
  </si>
  <si>
    <t>BFST</t>
  </si>
  <si>
    <t>MGA</t>
  </si>
  <si>
    <t>SOBS</t>
  </si>
  <si>
    <t>FUNC</t>
  </si>
  <si>
    <t>FNV</t>
  </si>
  <si>
    <t>AWK</t>
  </si>
  <si>
    <t>LNN</t>
  </si>
  <si>
    <t>MKC</t>
  </si>
  <si>
    <t>EQIX</t>
  </si>
  <si>
    <t>BC</t>
  </si>
  <si>
    <t>AROW</t>
  </si>
  <si>
    <t>NDAQ</t>
  </si>
  <si>
    <t>BHB</t>
  </si>
  <si>
    <t>EBMT</t>
  </si>
  <si>
    <t>TROW</t>
  </si>
  <si>
    <t>AGM</t>
  </si>
  <si>
    <t>AWI</t>
  </si>
  <si>
    <t>ERIE</t>
  </si>
  <si>
    <t>FCF</t>
  </si>
  <si>
    <t>CYFL</t>
  </si>
  <si>
    <t>WAFD</t>
  </si>
  <si>
    <t>LARK</t>
  </si>
  <si>
    <t>CNOB</t>
  </si>
  <si>
    <t>PB</t>
  </si>
  <si>
    <t>ED</t>
  </si>
  <si>
    <t>ALLE</t>
  </si>
  <si>
    <t>STE</t>
  </si>
  <si>
    <t>UMBF</t>
  </si>
  <si>
    <t>XYL</t>
  </si>
  <si>
    <t>SSD</t>
  </si>
  <si>
    <t>HONT</t>
  </si>
  <si>
    <t>MDT</t>
  </si>
  <si>
    <t>BKOR</t>
  </si>
  <si>
    <t>LPX</t>
  </si>
  <si>
    <t>TRUX</t>
  </si>
  <si>
    <t>CBKM</t>
  </si>
  <si>
    <t>CTUY</t>
  </si>
  <si>
    <t>TCBK</t>
  </si>
  <si>
    <t>MO</t>
  </si>
  <si>
    <t>ORRF</t>
  </si>
  <si>
    <t>VOYA</t>
  </si>
  <si>
    <t>EWBC</t>
  </si>
  <si>
    <t>CBAF</t>
  </si>
  <si>
    <t>CHD</t>
  </si>
  <si>
    <t>MBWM</t>
  </si>
  <si>
    <t>PHM</t>
  </si>
  <si>
    <t>GCBC</t>
  </si>
  <si>
    <t>RSG</t>
  </si>
  <si>
    <t>BPOP</t>
  </si>
  <si>
    <t>VMC</t>
  </si>
  <si>
    <t>FULT</t>
  </si>
  <si>
    <t>CSX</t>
  </si>
  <si>
    <t>UFPI</t>
  </si>
  <si>
    <t>KFY</t>
  </si>
  <si>
    <t>NYT</t>
  </si>
  <si>
    <t>IBP</t>
  </si>
  <si>
    <t>UBSI</t>
  </si>
  <si>
    <t>HOMB</t>
  </si>
  <si>
    <t>TTC</t>
  </si>
  <si>
    <t>MLI</t>
  </si>
  <si>
    <t>GS</t>
  </si>
  <si>
    <t>SOMC</t>
  </si>
  <si>
    <t>AGO</t>
  </si>
  <si>
    <t>HTB</t>
  </si>
  <si>
    <t>TJX</t>
  </si>
  <si>
    <t>AXP</t>
  </si>
  <si>
    <t>TSBK</t>
  </si>
  <si>
    <t>RUSHA</t>
  </si>
  <si>
    <t>VCTR</t>
  </si>
  <si>
    <t>EFSC</t>
  </si>
  <si>
    <t>VRSK</t>
  </si>
  <si>
    <t>SWK</t>
  </si>
  <si>
    <t>EBAY</t>
  </si>
  <si>
    <t>DKS</t>
  </si>
  <si>
    <t>MBIN</t>
  </si>
  <si>
    <t>SAP</t>
  </si>
  <si>
    <t>APD</t>
  </si>
  <si>
    <t>BEN</t>
  </si>
  <si>
    <t>PFG</t>
  </si>
  <si>
    <t>BMBN</t>
  </si>
  <si>
    <t>CSBB</t>
  </si>
  <si>
    <t>CCFN</t>
  </si>
  <si>
    <t>SBFG</t>
  </si>
  <si>
    <t>NOC</t>
  </si>
  <si>
    <t>ALSN</t>
  </si>
  <si>
    <t>SNA</t>
  </si>
  <si>
    <t>JPM</t>
  </si>
  <si>
    <t>BORT</t>
  </si>
  <si>
    <t>MGRC</t>
  </si>
  <si>
    <t>BOKF</t>
  </si>
  <si>
    <t>CFBK</t>
  </si>
  <si>
    <t>BANF</t>
  </si>
  <si>
    <t>FXNC</t>
  </si>
  <si>
    <t>AIZ</t>
  </si>
  <si>
    <t>LMT</t>
  </si>
  <si>
    <t>RY</t>
  </si>
  <si>
    <t>JBTC</t>
  </si>
  <si>
    <t>GHC</t>
  </si>
  <si>
    <t>UNP</t>
  </si>
  <si>
    <t>CCBG</t>
  </si>
  <si>
    <t>CM</t>
  </si>
  <si>
    <t>TXRH</t>
  </si>
  <si>
    <t>ATR</t>
  </si>
  <si>
    <t>BMO</t>
  </si>
  <si>
    <t>NIDB</t>
  </si>
  <si>
    <t>STT</t>
  </si>
  <si>
    <t>AMGN</t>
  </si>
  <si>
    <t>GM</t>
  </si>
  <si>
    <t>ANDC</t>
  </si>
  <si>
    <t>CNI</t>
  </si>
  <si>
    <t>RCBC</t>
  </si>
  <si>
    <t>CMI</t>
  </si>
  <si>
    <t>SRCE</t>
  </si>
  <si>
    <t>GRMN</t>
  </si>
  <si>
    <t>TD</t>
  </si>
  <si>
    <t>GOLF</t>
  </si>
  <si>
    <t>PATK</t>
  </si>
  <si>
    <t>MLM</t>
  </si>
  <si>
    <t>NTIOF</t>
  </si>
  <si>
    <t>NEU</t>
  </si>
  <si>
    <t>CDUAF</t>
  </si>
  <si>
    <t>RHHBY</t>
  </si>
  <si>
    <t>TRGP</t>
  </si>
  <si>
    <t>EFSI</t>
  </si>
  <si>
    <t>UNM</t>
  </si>
  <si>
    <t>ORI</t>
  </si>
  <si>
    <t>NC</t>
  </si>
  <si>
    <t>OC</t>
  </si>
  <si>
    <t>MCEM</t>
  </si>
  <si>
    <t>R</t>
  </si>
  <si>
    <t>ROST</t>
  </si>
  <si>
    <t>CHRW</t>
  </si>
  <si>
    <t>CGNX</t>
  </si>
  <si>
    <t>JBHT</t>
  </si>
  <si>
    <t>EXPD</t>
  </si>
  <si>
    <t>CAH</t>
  </si>
  <si>
    <t>MTRN</t>
  </si>
  <si>
    <t>PSBQ</t>
  </si>
  <si>
    <t>CW</t>
  </si>
  <si>
    <t>NPO</t>
  </si>
  <si>
    <t>STX</t>
  </si>
  <si>
    <t>ROL</t>
  </si>
  <si>
    <t>ACI</t>
  </si>
  <si>
    <t>THO</t>
  </si>
  <si>
    <t>OLED</t>
  </si>
  <si>
    <t>ALV</t>
  </si>
  <si>
    <t>CBU</t>
  </si>
  <si>
    <t>CTSH</t>
  </si>
  <si>
    <t>OTEX</t>
  </si>
  <si>
    <t>CFG</t>
  </si>
  <si>
    <t>FNF</t>
  </si>
  <si>
    <t>BAH</t>
  </si>
  <si>
    <t>PAYX</t>
  </si>
  <si>
    <t>STZ</t>
  </si>
  <si>
    <t>APO</t>
  </si>
  <si>
    <t>AES</t>
  </si>
  <si>
    <t>RGCO</t>
  </si>
  <si>
    <t>WAL</t>
  </si>
  <si>
    <t>DLB</t>
  </si>
  <si>
    <t>BX</t>
  </si>
  <si>
    <t>POR</t>
  </si>
  <si>
    <t>EIX</t>
  </si>
  <si>
    <t>PNGAY</t>
  </si>
  <si>
    <t>EXPO</t>
  </si>
  <si>
    <t>LKFN</t>
  </si>
  <si>
    <t>CMS</t>
  </si>
  <si>
    <t>BIP</t>
  </si>
  <si>
    <t>CMCSA</t>
  </si>
  <si>
    <t>UTL</t>
  </si>
  <si>
    <t>HNI</t>
  </si>
  <si>
    <t>WLK</t>
  </si>
  <si>
    <t>LW</t>
  </si>
  <si>
    <t>ES</t>
  </si>
  <si>
    <t>NRG</t>
  </si>
  <si>
    <t>CBT</t>
  </si>
  <si>
    <t>SRE</t>
  </si>
  <si>
    <t>KOF</t>
  </si>
  <si>
    <t>LEVI</t>
  </si>
  <si>
    <t>DTE</t>
  </si>
  <si>
    <t>SFNC</t>
  </si>
  <si>
    <t>DGICA</t>
  </si>
  <si>
    <t>PRGO</t>
  </si>
  <si>
    <t>SBAC</t>
  </si>
  <si>
    <t>EMN</t>
  </si>
  <si>
    <t>ARTNA</t>
  </si>
  <si>
    <t>TXNM</t>
  </si>
  <si>
    <t>CHE</t>
  </si>
  <si>
    <t>O</t>
  </si>
  <si>
    <t>AEE</t>
  </si>
  <si>
    <t>UVV</t>
  </si>
  <si>
    <t>CZBT</t>
  </si>
  <si>
    <t>MATW</t>
  </si>
  <si>
    <t>AEP</t>
  </si>
  <si>
    <t>KR</t>
  </si>
  <si>
    <t>NI</t>
  </si>
  <si>
    <t>EQT</t>
  </si>
  <si>
    <t>OFG</t>
  </si>
  <si>
    <t>HFWA</t>
  </si>
  <si>
    <t>WM</t>
  </si>
  <si>
    <t>BOWFF</t>
  </si>
  <si>
    <t>BMY</t>
  </si>
  <si>
    <t>NNN</t>
  </si>
  <si>
    <t>CLX</t>
  </si>
  <si>
    <t>CNS</t>
  </si>
  <si>
    <t>AVY</t>
  </si>
  <si>
    <t>ZION</t>
  </si>
  <si>
    <t>COFS</t>
  </si>
  <si>
    <t>APOG</t>
  </si>
  <si>
    <t>WEC</t>
  </si>
  <si>
    <t>PFBC</t>
  </si>
  <si>
    <t>HASI</t>
  </si>
  <si>
    <t>ASB</t>
  </si>
  <si>
    <t>SJM</t>
  </si>
  <si>
    <t>NBTB</t>
  </si>
  <si>
    <t>CNP</t>
  </si>
  <si>
    <t>TSN</t>
  </si>
  <si>
    <t>UBCP</t>
  </si>
  <si>
    <t>TOWN</t>
  </si>
  <si>
    <t>LZB</t>
  </si>
  <si>
    <t>XEL</t>
  </si>
  <si>
    <t>TRNO</t>
  </si>
  <si>
    <t>CASS</t>
  </si>
  <si>
    <t>LNT</t>
  </si>
  <si>
    <t>ELS</t>
  </si>
  <si>
    <t>WSBC</t>
  </si>
  <si>
    <t>TRP</t>
  </si>
  <si>
    <t>FDBC</t>
  </si>
  <si>
    <t>ACN</t>
  </si>
  <si>
    <t>AVNT</t>
  </si>
  <si>
    <t>SSB</t>
  </si>
  <si>
    <t>UL</t>
  </si>
  <si>
    <t>JCI</t>
  </si>
  <si>
    <t>SYBT</t>
  </si>
  <si>
    <t>IDA</t>
  </si>
  <si>
    <t>EPD</t>
  </si>
  <si>
    <t>FSBW</t>
  </si>
  <si>
    <t>EVRG</t>
  </si>
  <si>
    <t>SMBC</t>
  </si>
  <si>
    <t>RDN</t>
  </si>
  <si>
    <t>PLD</t>
  </si>
  <si>
    <t>EGP</t>
  </si>
  <si>
    <t>WFG</t>
  </si>
  <si>
    <t>UCB</t>
  </si>
  <si>
    <t>DIMC</t>
  </si>
  <si>
    <t>AUB</t>
  </si>
  <si>
    <t>FR</t>
  </si>
  <si>
    <t>IBCP</t>
  </si>
  <si>
    <t>BYLB</t>
  </si>
  <si>
    <t>FBP</t>
  </si>
  <si>
    <t>MTG</t>
  </si>
  <si>
    <t>PNC</t>
  </si>
  <si>
    <t>CZWI</t>
  </si>
  <si>
    <t>INDB</t>
  </si>
  <si>
    <t>HFBL</t>
  </si>
  <si>
    <t>TM</t>
  </si>
  <si>
    <t>ESS</t>
  </si>
  <si>
    <t>FOXA</t>
  </si>
  <si>
    <t>GWLIF</t>
  </si>
  <si>
    <t>ENB</t>
  </si>
  <si>
    <t>FMBH</t>
  </si>
  <si>
    <t>SCI</t>
  </si>
  <si>
    <t>AMNF</t>
  </si>
  <si>
    <t>MCBS</t>
  </si>
  <si>
    <t>RICK</t>
  </si>
  <si>
    <t>CMC</t>
  </si>
  <si>
    <t>MWA</t>
  </si>
  <si>
    <t>WLY</t>
  </si>
  <si>
    <t>BBY</t>
  </si>
  <si>
    <t>HTH</t>
  </si>
  <si>
    <t>YORW</t>
  </si>
  <si>
    <t>DVN</t>
  </si>
  <si>
    <t>WABC</t>
  </si>
  <si>
    <t>PRU</t>
  </si>
  <si>
    <t>PLBC</t>
  </si>
  <si>
    <t>GIC</t>
  </si>
  <si>
    <t>UNTN</t>
  </si>
  <si>
    <t>CHBH</t>
  </si>
  <si>
    <t>CYVF</t>
  </si>
  <si>
    <t>CTBI</t>
  </si>
  <si>
    <t>ACNB</t>
  </si>
  <si>
    <t>PBHC</t>
  </si>
  <si>
    <t>SLF</t>
  </si>
  <si>
    <t>SISXF</t>
  </si>
  <si>
    <t>NVS</t>
  </si>
  <si>
    <t>STC</t>
  </si>
  <si>
    <t>FMFG</t>
  </si>
  <si>
    <t>AMX</t>
  </si>
  <si>
    <t>AIN</t>
  </si>
  <si>
    <t>HPQ</t>
  </si>
  <si>
    <t>ESNT</t>
  </si>
  <si>
    <t>JAN</t>
  </si>
  <si>
    <t>BG</t>
  </si>
  <si>
    <t>TRV</t>
  </si>
  <si>
    <t>EMYB</t>
  </si>
  <si>
    <t>SYF</t>
  </si>
  <si>
    <t>GILD</t>
  </si>
  <si>
    <t>CMTV</t>
  </si>
  <si>
    <t>CARR</t>
  </si>
  <si>
    <t>BCS</t>
  </si>
  <si>
    <t>SPFI</t>
  </si>
  <si>
    <t>MTB</t>
  </si>
  <si>
    <t>FDX</t>
  </si>
  <si>
    <t>MFC</t>
  </si>
  <si>
    <t>SLB</t>
  </si>
  <si>
    <t>HBCP</t>
  </si>
  <si>
    <t>CHCO</t>
  </si>
  <si>
    <t>MET</t>
  </si>
  <si>
    <t>HII</t>
  </si>
  <si>
    <t>JXN</t>
  </si>
  <si>
    <t>LHX</t>
  </si>
  <si>
    <t>WINA</t>
  </si>
  <si>
    <t>CFR</t>
  </si>
  <si>
    <t>CRT</t>
  </si>
  <si>
    <t>FITB</t>
  </si>
  <si>
    <t>ETR</t>
  </si>
  <si>
    <t>HWBK</t>
  </si>
  <si>
    <t>RBCAA</t>
  </si>
  <si>
    <t>MAR</t>
  </si>
  <si>
    <t>PAG</t>
  </si>
  <si>
    <t>RPRX</t>
  </si>
  <si>
    <t>RL</t>
  </si>
  <si>
    <t>TKR</t>
  </si>
  <si>
    <t>WHD</t>
  </si>
  <si>
    <t>NHC</t>
  </si>
  <si>
    <t>HMN</t>
  </si>
  <si>
    <t>DGX</t>
  </si>
  <si>
    <t>AMKR</t>
  </si>
  <si>
    <t>ROK</t>
  </si>
  <si>
    <t>TPR</t>
  </si>
  <si>
    <t>BCC</t>
  </si>
  <si>
    <t>PRMRF</t>
  </si>
  <si>
    <t>DE</t>
  </si>
  <si>
    <t>MUSA</t>
  </si>
  <si>
    <t>BWXT</t>
  </si>
  <si>
    <t>RS</t>
  </si>
  <si>
    <t>WSM</t>
  </si>
  <si>
    <t>GE</t>
  </si>
  <si>
    <t>STLD</t>
  </si>
  <si>
    <t>AVT</t>
  </si>
  <si>
    <t>DDS</t>
  </si>
  <si>
    <t>CIWV</t>
  </si>
  <si>
    <t>KISB</t>
  </si>
  <si>
    <t>OWL</t>
  </si>
  <si>
    <t>WD</t>
  </si>
  <si>
    <t>REXR</t>
  </si>
  <si>
    <t>SHOE</t>
  </si>
  <si>
    <t>KDP</t>
  </si>
  <si>
    <t>TAP</t>
  </si>
  <si>
    <t>WSO</t>
  </si>
  <si>
    <t>PFE</t>
  </si>
  <si>
    <t>UPS</t>
  </si>
  <si>
    <t>DTEGY</t>
  </si>
  <si>
    <t>LCII</t>
  </si>
  <si>
    <t>AVA</t>
  </si>
  <si>
    <t>GAP</t>
  </si>
  <si>
    <t>YUM</t>
  </si>
  <si>
    <t>EPRT</t>
  </si>
  <si>
    <t>JJSF</t>
  </si>
  <si>
    <t>IBN</t>
  </si>
  <si>
    <t>OTIS</t>
  </si>
  <si>
    <t>MURGF</t>
  </si>
  <si>
    <t>AMH</t>
  </si>
  <si>
    <t>INFY</t>
  </si>
  <si>
    <t>RSKIA</t>
  </si>
  <si>
    <t>VRTS</t>
  </si>
  <si>
    <t>UDR</t>
  </si>
  <si>
    <t>PAA</t>
  </si>
  <si>
    <t>WGO</t>
  </si>
  <si>
    <t>MAA</t>
  </si>
  <si>
    <t>PINE</t>
  </si>
  <si>
    <t>CUBE</t>
  </si>
  <si>
    <t>VZ</t>
  </si>
  <si>
    <t>NGG</t>
  </si>
  <si>
    <t>COLB</t>
  </si>
  <si>
    <t>SBCF</t>
  </si>
  <si>
    <t>DUK</t>
  </si>
  <si>
    <t>ADC</t>
  </si>
  <si>
    <t>PM</t>
  </si>
  <si>
    <t>PFIS</t>
  </si>
  <si>
    <t>UHT</t>
  </si>
  <si>
    <t>VAC</t>
  </si>
  <si>
    <t>PCAR</t>
  </si>
  <si>
    <t>KLIC</t>
  </si>
  <si>
    <t>NSRGY</t>
  </si>
  <si>
    <t>SIRI</t>
  </si>
  <si>
    <t>SWKS</t>
  </si>
  <si>
    <t>FNLC</t>
  </si>
  <si>
    <t>SO</t>
  </si>
  <si>
    <t>EG</t>
  </si>
  <si>
    <t>BRX</t>
  </si>
  <si>
    <t>CPT</t>
  </si>
  <si>
    <t>INVH</t>
  </si>
  <si>
    <t>OGE</t>
  </si>
  <si>
    <t>NTR</t>
  </si>
  <si>
    <t>IPAR</t>
  </si>
  <si>
    <t>SUN</t>
  </si>
  <si>
    <t>NWE</t>
  </si>
  <si>
    <t>KRG</t>
  </si>
  <si>
    <t>MHCUF</t>
  </si>
  <si>
    <t>PEG</t>
  </si>
  <si>
    <t>HD</t>
  </si>
  <si>
    <t>CTRE</t>
  </si>
  <si>
    <t>AVAL</t>
  </si>
  <si>
    <t>KTB</t>
  </si>
  <si>
    <t>IBM</t>
  </si>
  <si>
    <t>ALL</t>
  </si>
  <si>
    <t>GRTUF</t>
  </si>
  <si>
    <t>REG</t>
  </si>
  <si>
    <t>CBAN</t>
  </si>
  <si>
    <t>MNARF</t>
  </si>
  <si>
    <t>BNS</t>
  </si>
  <si>
    <t>HSBC</t>
  </si>
  <si>
    <t>IOSP</t>
  </si>
  <si>
    <t>SKT</t>
  </si>
  <si>
    <t>MTDR</t>
  </si>
  <si>
    <t>RF</t>
  </si>
  <si>
    <t>BBVA</t>
  </si>
  <si>
    <t>CNA</t>
  </si>
  <si>
    <t>HVT</t>
  </si>
  <si>
    <t>SR</t>
  </si>
  <si>
    <t>THFF</t>
  </si>
  <si>
    <t>WKC</t>
  </si>
  <si>
    <t>TS</t>
  </si>
  <si>
    <t>BSVN</t>
  </si>
  <si>
    <t>FCBC</t>
  </si>
  <si>
    <t>KMI</t>
  </si>
  <si>
    <t>CIVB</t>
  </si>
  <si>
    <t>BTI</t>
  </si>
  <si>
    <t>HOG</t>
  </si>
  <si>
    <t>KFRC</t>
  </si>
  <si>
    <t>MSM</t>
  </si>
  <si>
    <t>PEBO</t>
  </si>
  <si>
    <t>IRM</t>
  </si>
  <si>
    <t>LXP</t>
  </si>
  <si>
    <t>CZFS</t>
  </si>
  <si>
    <t>APLO</t>
  </si>
  <si>
    <t>PECO</t>
  </si>
  <si>
    <t>PRK</t>
  </si>
  <si>
    <t>ASH</t>
  </si>
  <si>
    <t>ALRS</t>
  </si>
  <si>
    <t>IVT</t>
  </si>
  <si>
    <t>STBA</t>
  </si>
  <si>
    <t>WMB</t>
  </si>
  <si>
    <t>IVZ</t>
  </si>
  <si>
    <t>TXN</t>
  </si>
  <si>
    <t>WDFC</t>
  </si>
  <si>
    <t>DWNX</t>
  </si>
  <si>
    <t>SIEGY</t>
  </si>
  <si>
    <t>LNG</t>
  </si>
  <si>
    <t>SAN</t>
  </si>
  <si>
    <t>CSCO</t>
  </si>
  <si>
    <t>FBTT</t>
  </si>
  <si>
    <t>SCCO</t>
  </si>
  <si>
    <t>SONY</t>
  </si>
  <si>
    <t>FAST</t>
  </si>
  <si>
    <t>ODC</t>
  </si>
  <si>
    <t>XOM</t>
  </si>
  <si>
    <t>PSX</t>
  </si>
  <si>
    <t>UBS</t>
  </si>
  <si>
    <t>UTMD</t>
  </si>
  <si>
    <t>ABBNY</t>
  </si>
  <si>
    <t>ACU</t>
  </si>
  <si>
    <t>HBB</t>
  </si>
  <si>
    <t>MPC</t>
  </si>
  <si>
    <t>PBT</t>
  </si>
  <si>
    <t>LWSCF</t>
  </si>
  <si>
    <t>SSTK</t>
  </si>
  <si>
    <t>BREUF</t>
  </si>
  <si>
    <t>TU</t>
  </si>
  <si>
    <t>CHCT</t>
  </si>
  <si>
    <t>NXRT</t>
  </si>
  <si>
    <t>SAMG</t>
  </si>
  <si>
    <t>SAR</t>
  </si>
  <si>
    <t>PNNT</t>
  </si>
  <si>
    <t>VICI</t>
  </si>
  <si>
    <t>NKE</t>
  </si>
  <si>
    <t>OXSQ</t>
  </si>
  <si>
    <t>AMT</t>
  </si>
  <si>
    <t>PFLT</t>
  </si>
  <si>
    <t>NSP</t>
  </si>
  <si>
    <t>BAM</t>
  </si>
  <si>
    <t>IIPR</t>
  </si>
  <si>
    <t>CDPYF</t>
  </si>
  <si>
    <t>ITUB</t>
  </si>
  <si>
    <t>IVR</t>
  </si>
  <si>
    <t>CION</t>
  </si>
  <si>
    <t>TAC</t>
  </si>
  <si>
    <t>GLPI</t>
  </si>
  <si>
    <t>ARES</t>
  </si>
  <si>
    <t>UMH</t>
  </si>
  <si>
    <t>TUERF</t>
  </si>
  <si>
    <t>HRZN</t>
  </si>
  <si>
    <t>CSR</t>
  </si>
  <si>
    <t>DX</t>
  </si>
  <si>
    <t>PRT</t>
  </si>
  <si>
    <t>GIS</t>
  </si>
  <si>
    <t>FCPT</t>
  </si>
  <si>
    <t>AAT</t>
  </si>
  <si>
    <t>CRLFF</t>
  </si>
  <si>
    <t>QSR</t>
  </si>
  <si>
    <t>PEYUF</t>
  </si>
  <si>
    <t>BEP</t>
  </si>
  <si>
    <t>PSEC</t>
  </si>
  <si>
    <t>BCIC</t>
  </si>
  <si>
    <t>MSIF</t>
  </si>
  <si>
    <t>CWEN</t>
  </si>
  <si>
    <t>GOOD</t>
  </si>
  <si>
    <t>OXM</t>
  </si>
  <si>
    <t>HESM</t>
  </si>
  <si>
    <t>EPR</t>
  </si>
  <si>
    <t>STAG</t>
  </si>
  <si>
    <t>GLP</t>
  </si>
  <si>
    <t>SUI</t>
  </si>
  <si>
    <t>MDLZ</t>
  </si>
  <si>
    <t>OGS</t>
  </si>
  <si>
    <t>APAM</t>
  </si>
  <si>
    <t>FMTYF</t>
  </si>
  <si>
    <t>EXC</t>
  </si>
  <si>
    <t>EFC</t>
  </si>
  <si>
    <t>SCM</t>
  </si>
  <si>
    <t>BSRTF</t>
  </si>
  <si>
    <t>AVB</t>
  </si>
  <si>
    <t>KIM</t>
  </si>
  <si>
    <t>NTST</t>
  </si>
  <si>
    <t>GTY</t>
  </si>
  <si>
    <t>PVL</t>
  </si>
  <si>
    <t>EQR</t>
  </si>
  <si>
    <t>BBD</t>
  </si>
  <si>
    <t>IMBBY</t>
  </si>
  <si>
    <t>GLAD</t>
  </si>
  <si>
    <t>AMSF</t>
  </si>
  <si>
    <t>EOG</t>
  </si>
  <si>
    <t>TBCRF</t>
  </si>
  <si>
    <t>FRMUF</t>
  </si>
  <si>
    <t>OLYFF</t>
  </si>
  <si>
    <t>DKL</t>
  </si>
  <si>
    <t>DOC</t>
  </si>
  <si>
    <t>GONYF</t>
  </si>
  <si>
    <t>NPIFF</t>
  </si>
  <si>
    <t>CSWC</t>
  </si>
  <si>
    <t>BTBIF</t>
  </si>
  <si>
    <t>USPH</t>
  </si>
  <si>
    <t>BPZZF</t>
  </si>
  <si>
    <t>SIRZF</t>
  </si>
  <si>
    <t>LAND</t>
  </si>
  <si>
    <t>CNNRF</t>
  </si>
  <si>
    <t>DMC</t>
  </si>
  <si>
    <t>LTC</t>
  </si>
  <si>
    <t>UE</t>
  </si>
  <si>
    <t>SGU</t>
  </si>
  <si>
    <t>ORC</t>
  </si>
  <si>
    <t>EFRTF</t>
  </si>
  <si>
    <t>WPC</t>
  </si>
  <si>
    <t>VALU</t>
  </si>
  <si>
    <t>CTRRF</t>
  </si>
  <si>
    <t>FCMGF</t>
  </si>
  <si>
    <t>OMF</t>
  </si>
  <si>
    <t>XRN</t>
  </si>
  <si>
    <t>HSY</t>
  </si>
  <si>
    <t>VIV</t>
  </si>
  <si>
    <t>TTE</t>
  </si>
  <si>
    <t>PPL</t>
  </si>
  <si>
    <t>PAGP</t>
  </si>
  <si>
    <t>RIOCF</t>
  </si>
  <si>
    <t>PZRIF</t>
  </si>
  <si>
    <t>AGNC</t>
  </si>
  <si>
    <t>IPOOF</t>
  </si>
  <si>
    <t>AMIVF</t>
  </si>
  <si>
    <t>FE</t>
  </si>
  <si>
    <t>CROMF</t>
  </si>
  <si>
    <t>EQNR</t>
  </si>
  <si>
    <t>WES</t>
  </si>
  <si>
    <t>BEVFF</t>
  </si>
  <si>
    <t>NRRUF</t>
  </si>
  <si>
    <t>APPTF</t>
  </si>
  <si>
    <t>SHEL</t>
  </si>
  <si>
    <t>ORANY</t>
  </si>
  <si>
    <t>RHI</t>
  </si>
  <si>
    <t>DRETF</t>
  </si>
  <si>
    <t>NSA</t>
  </si>
  <si>
    <t>PPRQF</t>
  </si>
  <si>
    <t>GWRS</t>
  </si>
  <si>
    <t>BUD</t>
  </si>
  <si>
    <t>BP</t>
  </si>
  <si>
    <t>OKE</t>
  </si>
  <si>
    <t>AKR</t>
  </si>
  <si>
    <t>NXST</t>
  </si>
  <si>
    <t>ETD</t>
  </si>
  <si>
    <t>APYRF</t>
  </si>
  <si>
    <t>ET</t>
  </si>
  <si>
    <t>BSET</t>
  </si>
  <si>
    <t>PSTL</t>
  </si>
  <si>
    <t>TRIN</t>
  </si>
  <si>
    <t>MOS</t>
  </si>
  <si>
    <t>MPLX</t>
  </si>
  <si>
    <t>DRI</t>
  </si>
  <si>
    <t>ERIC</t>
  </si>
  <si>
    <t>FRHLF</t>
  </si>
  <si>
    <t>MAIN</t>
  </si>
  <si>
    <t>CWYUF</t>
  </si>
  <si>
    <t>DANOY</t>
  </si>
  <si>
    <t>MRK</t>
  </si>
  <si>
    <t>KMMPF</t>
  </si>
  <si>
    <t>PNW</t>
  </si>
  <si>
    <t>LAMR</t>
  </si>
  <si>
    <t>SBUX</t>
  </si>
  <si>
    <t>SMA</t>
  </si>
  <si>
    <t>PIFYF</t>
  </si>
  <si>
    <t>CDP</t>
  </si>
  <si>
    <t>APLE</t>
  </si>
  <si>
    <t>DREUF</t>
  </si>
  <si>
    <t>OFLX</t>
  </si>
  <si>
    <t>SPG</t>
  </si>
  <si>
    <t>HSHP</t>
  </si>
  <si>
    <t>MTR</t>
  </si>
  <si>
    <t>SRRTF</t>
  </si>
  <si>
    <t>FANG</t>
  </si>
  <si>
    <t>GAIN</t>
  </si>
  <si>
    <t>AEG</t>
  </si>
  <si>
    <t>SW</t>
  </si>
  <si>
    <t>CGIFF</t>
  </si>
  <si>
    <t>GGAL</t>
  </si>
  <si>
    <t>MDV</t>
  </si>
  <si>
    <t>SRRRF</t>
  </si>
  <si>
    <t>E</t>
  </si>
  <si>
    <t>NWHUF</t>
  </si>
  <si>
    <t>FCXXF</t>
  </si>
  <si>
    <t>MSBI</t>
  </si>
  <si>
    <t>DEDVF</t>
  </si>
  <si>
    <t>HY</t>
  </si>
  <si>
    <t>PRVFF</t>
  </si>
  <si>
    <t>ARR</t>
  </si>
  <si>
    <t>ZPTAF</t>
  </si>
  <si>
    <t>OTTR</t>
  </si>
  <si>
    <t>DTM</t>
  </si>
  <si>
    <t>PTRUF</t>
  </si>
  <si>
    <t>PMREF</t>
  </si>
  <si>
    <t>PAZRF</t>
  </si>
  <si>
    <t>KBRLF</t>
  </si>
  <si>
    <t>CNQ</t>
  </si>
  <si>
    <t>SBR</t>
  </si>
  <si>
    <t>GEL</t>
  </si>
  <si>
    <t>RPKIF</t>
  </si>
  <si>
    <t>CVX</t>
  </si>
  <si>
    <t>BKR</t>
  </si>
  <si>
    <t>SWBI</t>
  </si>
  <si>
    <t>M</t>
  </si>
  <si>
    <t>SU</t>
  </si>
  <si>
    <t>HRUFF</t>
  </si>
  <si>
    <t>GEF</t>
  </si>
  <si>
    <t>BBAR</t>
  </si>
  <si>
    <t>PII</t>
  </si>
  <si>
    <t>MGRUF</t>
  </si>
  <si>
    <t>MIAPF</t>
  </si>
  <si>
    <t>CWSRF</t>
  </si>
  <si>
    <t>MLLGF</t>
  </si>
  <si>
    <t>BMA</t>
  </si>
  <si>
    <t>EIFZF</t>
  </si>
  <si>
    <t>WEYS</t>
  </si>
  <si>
    <t>COP</t>
  </si>
  <si>
    <t>IMO</t>
  </si>
  <si>
    <t>WCPRF</t>
  </si>
  <si>
    <t>OXY</t>
  </si>
  <si>
    <t>CVE</t>
  </si>
  <si>
    <t>EXETF</t>
  </si>
  <si>
    <t>FTCO</t>
  </si>
  <si>
    <t>VLO</t>
  </si>
  <si>
    <t>GROW</t>
  </si>
  <si>
    <t>GHIFF</t>
  </si>
  <si>
    <t>Buy</t>
  </si>
  <si>
    <t>Hold</t>
  </si>
  <si>
    <t>Sell</t>
  </si>
  <si>
    <t>N/A</t>
  </si>
  <si>
    <t>B</t>
  </si>
  <si>
    <t>D</t>
  </si>
  <si>
    <t>F</t>
  </si>
  <si>
    <t>2026-07-10</t>
  </si>
  <si>
    <t>2026-09-10</t>
  </si>
  <si>
    <t>2026-06-15</t>
  </si>
  <si>
    <t>2026-05-29</t>
  </si>
  <si>
    <t>2026-07-09</t>
  </si>
  <si>
    <t>2026-08-26</t>
  </si>
  <si>
    <t>2026-04-16</t>
  </si>
  <si>
    <t>2026-05-15</t>
  </si>
  <si>
    <t>2026-09-08</t>
  </si>
  <si>
    <t>2026-05-22</t>
  </si>
  <si>
    <t>2026-08-28</t>
  </si>
  <si>
    <t>2026-08-19</t>
  </si>
  <si>
    <t>2026-08-14</t>
  </si>
  <si>
    <t>2026-08-20</t>
  </si>
  <si>
    <t>2026-09-11</t>
  </si>
  <si>
    <t>2025-12-05</t>
  </si>
  <si>
    <t>2026-06-30</t>
  </si>
  <si>
    <t>2026-08-12</t>
  </si>
  <si>
    <t>2026-06-03</t>
  </si>
  <si>
    <t>2026-06-05</t>
  </si>
  <si>
    <t>2026-04-20</t>
  </si>
  <si>
    <t>2026-08-10</t>
  </si>
  <si>
    <t>2026-07-24</t>
  </si>
  <si>
    <t>2026-09-01</t>
  </si>
  <si>
    <t>2026-09-04</t>
  </si>
  <si>
    <t>2026-08-03</t>
  </si>
  <si>
    <t>2026-07-27</t>
  </si>
  <si>
    <t>2026-08-17</t>
  </si>
  <si>
    <t>2026-07-31</t>
  </si>
  <si>
    <t>2026-07-01</t>
  </si>
  <si>
    <t>2026-08-07</t>
  </si>
  <si>
    <t>2026-06-08</t>
  </si>
  <si>
    <t>2026-08-21</t>
  </si>
  <si>
    <t>2026-07-16</t>
  </si>
  <si>
    <t>2026-05-14</t>
  </si>
  <si>
    <t>2026-08-24</t>
  </si>
  <si>
    <t>2026-09-09</t>
  </si>
  <si>
    <t>2026-08-13</t>
  </si>
  <si>
    <t>2026-07-15</t>
  </si>
  <si>
    <t>2026-06-23</t>
  </si>
  <si>
    <t>2026-09-21</t>
  </si>
  <si>
    <t>2026-07-20</t>
  </si>
  <si>
    <t>2026-08-06</t>
  </si>
  <si>
    <t>2026-05-06</t>
  </si>
  <si>
    <t>2026-07-28</t>
  </si>
  <si>
    <t>2026-05-08</t>
  </si>
  <si>
    <t>2026-10-05</t>
  </si>
  <si>
    <t>2026-05-28</t>
  </si>
  <si>
    <t>2026-09-16</t>
  </si>
  <si>
    <t>2026-08-25</t>
  </si>
  <si>
    <t>2026-07-17</t>
  </si>
  <si>
    <t>2026-07-22</t>
  </si>
  <si>
    <t>2026-08-11</t>
  </si>
  <si>
    <t>2026-07-14</t>
  </si>
  <si>
    <t>2026-06-12</t>
  </si>
  <si>
    <t>2026-06-01</t>
  </si>
  <si>
    <t>2026-09-03</t>
  </si>
  <si>
    <t>2026-06-02</t>
  </si>
  <si>
    <t>2025-12-23</t>
  </si>
  <si>
    <t>2026-05-27</t>
  </si>
  <si>
    <t>2026-08-31</t>
  </si>
  <si>
    <t>2026-07-30</t>
  </si>
  <si>
    <t>2026-05-21</t>
  </si>
  <si>
    <t>2026-07-02</t>
  </si>
  <si>
    <t>2026-10-01</t>
  </si>
  <si>
    <t>2026-07-08</t>
  </si>
  <si>
    <t>2026-07-06</t>
  </si>
  <si>
    <t>2026-06-18</t>
  </si>
  <si>
    <t>2026-08-18</t>
  </si>
  <si>
    <t>2026-06-11</t>
  </si>
  <si>
    <t>2026-06-04</t>
  </si>
  <si>
    <t>2026-06-17</t>
  </si>
  <si>
    <t>2026-09-15</t>
  </si>
  <si>
    <t>2026-09-22</t>
  </si>
  <si>
    <t>2026-09-23</t>
  </si>
  <si>
    <t>2026-09-02</t>
  </si>
  <si>
    <t>2026-09-18</t>
  </si>
  <si>
    <t>2026-05-12</t>
  </si>
  <si>
    <t>2026-10-09</t>
  </si>
  <si>
    <t>2026-09-30</t>
  </si>
  <si>
    <t>2026-06-16</t>
  </si>
  <si>
    <t>2026-06-22</t>
  </si>
  <si>
    <t>2026-07-29</t>
  </si>
  <si>
    <t>2026-08-27</t>
  </si>
  <si>
    <t>2026-03-30</t>
  </si>
  <si>
    <t>2026-05-04</t>
  </si>
  <si>
    <t>2026-07-23</t>
  </si>
  <si>
    <t>2026-07-13</t>
  </si>
  <si>
    <t>2026-10-16</t>
  </si>
  <si>
    <t>2026-09-14</t>
  </si>
  <si>
    <t>2026-06-10</t>
  </si>
  <si>
    <t>2026-05-20</t>
  </si>
  <si>
    <t>2026-05-11</t>
  </si>
  <si>
    <t>2026-07-07</t>
  </si>
  <si>
    <t>2026-06-26</t>
  </si>
  <si>
    <t>2026-08-04</t>
  </si>
  <si>
    <t>2026-10-02</t>
  </si>
  <si>
    <t>2026-05-05</t>
  </si>
  <si>
    <t>2026-06-29</t>
  </si>
  <si>
    <t>2026-05-18</t>
  </si>
  <si>
    <t>2026-05-13</t>
  </si>
  <si>
    <t>2026-05-26</t>
  </si>
  <si>
    <t>2026-03-13</t>
  </si>
  <si>
    <t>2026-06-09</t>
  </si>
  <si>
    <t>2026-09-24</t>
  </si>
  <si>
    <t>2026-09-25</t>
  </si>
  <si>
    <t>2026-10-07</t>
  </si>
  <si>
    <t>2026-06-25</t>
  </si>
  <si>
    <t>2026-08-05</t>
  </si>
  <si>
    <t>2025-09-10</t>
  </si>
  <si>
    <t>2026-09-29</t>
  </si>
  <si>
    <t>2026-03-31</t>
  </si>
  <si>
    <t>2026-03-11</t>
  </si>
  <si>
    <t>2026-07-21</t>
  </si>
  <si>
    <t>2026-02-20</t>
  </si>
  <si>
    <t>2022-09-29</t>
  </si>
  <si>
    <t>2026-05-19</t>
  </si>
  <si>
    <t>2026-04-07</t>
  </si>
  <si>
    <t>2025-12-18</t>
  </si>
  <si>
    <t>2026-04-09</t>
  </si>
  <si>
    <t>2026-11-24</t>
  </si>
  <si>
    <t>2026-02-13</t>
  </si>
  <si>
    <t>2026-04-22</t>
  </si>
  <si>
    <t>2026-09-17</t>
  </si>
  <si>
    <t>2023-03-27</t>
  </si>
  <si>
    <t>2025-09-30</t>
  </si>
  <si>
    <t>2026-04-02</t>
  </si>
  <si>
    <t>2026-05-01</t>
  </si>
  <si>
    <t>2025-11-03</t>
  </si>
  <si>
    <t>Quarterly</t>
  </si>
  <si>
    <t>Annual</t>
  </si>
  <si>
    <t>Semi-Annual</t>
  </si>
  <si>
    <t>Monthly</t>
  </si>
  <si>
    <t>Stock</t>
  </si>
  <si>
    <t>REIT</t>
  </si>
  <si>
    <t>MLP</t>
  </si>
  <si>
    <t>BDC</t>
  </si>
  <si>
    <t>No</t>
  </si>
  <si>
    <t>Yes</t>
  </si>
  <si>
    <t>Financials</t>
  </si>
  <si>
    <t>Industrials</t>
  </si>
  <si>
    <t>Communication Services</t>
  </si>
  <si>
    <t>Information Technology</t>
  </si>
  <si>
    <t>Consumer Discretionary</t>
  </si>
  <si>
    <t>Health Care</t>
  </si>
  <si>
    <t>Materials</t>
  </si>
  <si>
    <t>Real Estate</t>
  </si>
  <si>
    <t>Consumer Staples</t>
  </si>
  <si>
    <t>Utilities</t>
  </si>
  <si>
    <t>Energy</t>
  </si>
  <si>
    <t>Josh Arnold</t>
  </si>
  <si>
    <t>Kody Kester</t>
  </si>
  <si>
    <t>Nikos Sismanis</t>
  </si>
  <si>
    <t>Yiannis Zourmpanos</t>
  </si>
  <si>
    <t>Quinn Mohammed</t>
  </si>
  <si>
    <t>Nathan Parsh</t>
  </si>
  <si>
    <t>Aristofanis Papadatos</t>
  </si>
  <si>
    <t>Kay Ng</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</si>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</sst>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979</v>
      </c>
      <c r="D2" s="3">
        <v>185</v>
      </c>
      <c r="E2" s="3">
        <v>200.91</v>
      </c>
      <c r="F2" s="3">
        <v>357</v>
      </c>
      <c r="G2" s="4">
        <v>0.5627731092436975</v>
      </c>
      <c r="H2" s="4">
        <v>0.009954706087302773</v>
      </c>
      <c r="I2" s="4">
        <v>0.1218462291479356</v>
      </c>
      <c r="J2" s="4">
        <v>0.15</v>
      </c>
      <c r="K2" s="4">
        <v>0.2949128464526849</v>
      </c>
      <c r="L2" s="1" t="s">
        <v>289</v>
      </c>
      <c r="M2" s="5">
        <v>16.88319327731092</v>
      </c>
      <c r="N2" s="3">
        <v>11.9</v>
      </c>
      <c r="O2" s="3">
        <v>2</v>
      </c>
      <c r="P2" s="4">
        <v>0.1680672268907563</v>
      </c>
      <c r="Q2" s="1">
        <v>15</v>
      </c>
      <c r="R2" s="4">
        <v>0.09993032380125255</v>
      </c>
      <c r="S2" s="1" t="s">
        <v>986</v>
      </c>
      <c r="T2" s="1" t="s">
        <v>1115</v>
      </c>
      <c r="U2" s="1" t="s">
        <v>1119</v>
      </c>
      <c r="V2" s="1" t="s">
        <v>1123</v>
      </c>
      <c r="W2" s="6" t="s">
        <v>1125</v>
      </c>
      <c r="X2" s="7">
        <v>7541.353178</v>
      </c>
      <c r="Y2" s="10">
        <v>46176</v>
      </c>
      <c r="Z2" s="1" t="s">
        <v>1136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HYPERLINK("https://www.suredividend.com/sure-analysis-G/","Genpact Limited")</f>
        <v>0</v>
      </c>
      <c r="C3" s="1" t="s">
        <v>979</v>
      </c>
      <c r="D3" s="3">
        <v>29</v>
      </c>
      <c r="E3" s="3">
        <v>34.13</v>
      </c>
      <c r="F3" s="3">
        <v>61</v>
      </c>
      <c r="G3" s="4">
        <v>0.5595081967213115</v>
      </c>
      <c r="H3" s="4">
        <v>0.02197480222677996</v>
      </c>
      <c r="I3" s="4">
        <v>0.1231524514144589</v>
      </c>
      <c r="J3" s="4">
        <v>0.09</v>
      </c>
      <c r="K3" s="4">
        <v>0.237116490704115</v>
      </c>
      <c r="L3" s="1" t="s">
        <v>289</v>
      </c>
      <c r="M3" s="5">
        <v>8.406403940886701</v>
      </c>
      <c r="N3" s="3">
        <v>4.06</v>
      </c>
      <c r="O3" s="3">
        <v>0.75</v>
      </c>
      <c r="P3" s="4">
        <v>0.1847290640394089</v>
      </c>
      <c r="Q3" s="1">
        <v>9</v>
      </c>
      <c r="R3" s="4">
        <v>0.100385404769515</v>
      </c>
      <c r="S3" s="1" t="s">
        <v>987</v>
      </c>
      <c r="T3" s="1" t="s">
        <v>1115</v>
      </c>
      <c r="U3" s="1" t="s">
        <v>1119</v>
      </c>
      <c r="V3" s="1" t="s">
        <v>1124</v>
      </c>
      <c r="W3" s="6" t="s">
        <v>1126</v>
      </c>
      <c r="X3" s="7">
        <v>5735.014311</v>
      </c>
      <c r="Y3" s="10">
        <v>46159</v>
      </c>
      <c r="Z3" s="1" t="s">
        <v>1137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979</v>
      </c>
      <c r="D4" s="3">
        <v>572</v>
      </c>
      <c r="E4" s="3">
        <v>593.88</v>
      </c>
      <c r="F4" s="3">
        <v>837</v>
      </c>
      <c r="G4" s="4">
        <v>0.7095340501792115</v>
      </c>
      <c r="H4" s="4">
        <v>0.003536067892503536</v>
      </c>
      <c r="I4" s="4">
        <v>0.07103916384658659</v>
      </c>
      <c r="J4" s="4">
        <v>0.15</v>
      </c>
      <c r="K4" s="4">
        <v>0.2337509468190282</v>
      </c>
      <c r="L4" s="1" t="s">
        <v>289</v>
      </c>
      <c r="M4" s="5">
        <v>19.15741935483871</v>
      </c>
      <c r="N4" s="3">
        <v>31</v>
      </c>
      <c r="O4" s="3">
        <v>2.1</v>
      </c>
      <c r="P4" s="4">
        <v>0.06774193548387097</v>
      </c>
      <c r="Q4" s="1">
        <v>2</v>
      </c>
      <c r="R4" s="4">
        <v>0.09986525071768737</v>
      </c>
      <c r="S4" s="1" t="s">
        <v>988</v>
      </c>
      <c r="T4" s="1" t="s">
        <v>1115</v>
      </c>
      <c r="U4" s="1" t="s">
        <v>1119</v>
      </c>
      <c r="V4" s="1" t="s">
        <v>1123</v>
      </c>
      <c r="W4" s="6" t="s">
        <v>1127</v>
      </c>
      <c r="X4" s="7">
        <v>1515562.403377</v>
      </c>
      <c r="Y4" s="10">
        <v>46237</v>
      </c>
      <c r="Z4" s="1" t="s">
        <v>1138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HYPERLINK("https://www.suredividend.com/sure-analysis-FDS/","Factset Research Systems Inc.")</f>
        <v>0</v>
      </c>
      <c r="C5" s="1" t="s">
        <v>979</v>
      </c>
      <c r="D5" s="3">
        <v>263</v>
      </c>
      <c r="E5" s="3">
        <v>284.17</v>
      </c>
      <c r="F5" s="3">
        <v>497</v>
      </c>
      <c r="G5" s="4">
        <v>0.5717706237424548</v>
      </c>
      <c r="H5" s="4">
        <v>0.01632825421402681</v>
      </c>
      <c r="I5" s="4">
        <v>0.1182930666085868</v>
      </c>
      <c r="J5" s="4">
        <v>0.08500000000000001</v>
      </c>
      <c r="K5" s="4">
        <v>0.223441181751425</v>
      </c>
      <c r="L5" s="1" t="s">
        <v>289</v>
      </c>
      <c r="M5" s="5">
        <v>16.00957746478873</v>
      </c>
      <c r="N5" s="3">
        <v>17.75</v>
      </c>
      <c r="O5" s="3">
        <v>4.64</v>
      </c>
      <c r="P5" s="4">
        <v>0.2614084507042254</v>
      </c>
      <c r="Q5" s="1">
        <v>27</v>
      </c>
      <c r="R5" s="4">
        <v>0.104879906748703</v>
      </c>
      <c r="S5" s="1" t="s">
        <v>989</v>
      </c>
      <c r="T5" s="1" t="s">
        <v>1115</v>
      </c>
      <c r="U5" s="1" t="s">
        <v>1119</v>
      </c>
      <c r="V5" s="1" t="s">
        <v>1123</v>
      </c>
      <c r="W5" s="6" t="s">
        <v>1125</v>
      </c>
      <c r="X5" s="7">
        <v>10104.882077</v>
      </c>
      <c r="Y5" s="10">
        <v>46235</v>
      </c>
      <c r="Z5" s="1" t="s">
        <v>1139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979</v>
      </c>
      <c r="D6" s="3">
        <v>319.9998</v>
      </c>
      <c r="E6" s="3">
        <v>333.95</v>
      </c>
      <c r="F6" s="3">
        <v>548</v>
      </c>
      <c r="G6" s="4">
        <v>0.6093978102189781</v>
      </c>
      <c r="H6" s="4">
        <v>0.01437340919299296</v>
      </c>
      <c r="I6" s="4">
        <v>0.1041290135812936</v>
      </c>
      <c r="J6" s="4">
        <v>0.1</v>
      </c>
      <c r="K6" s="4">
        <v>0.2232868226775619</v>
      </c>
      <c r="L6" s="1" t="s">
        <v>289</v>
      </c>
      <c r="M6" s="5">
        <v>14.01384809064205</v>
      </c>
      <c r="N6" s="3">
        <v>23.83</v>
      </c>
      <c r="O6" s="3">
        <v>4.8</v>
      </c>
      <c r="P6" s="4">
        <v>0.2014267729752413</v>
      </c>
      <c r="Q6" s="1">
        <v>14</v>
      </c>
      <c r="R6" s="4">
        <v>0.09998725011994058</v>
      </c>
      <c r="S6" s="1" t="s">
        <v>990</v>
      </c>
      <c r="T6" s="1" t="s">
        <v>1115</v>
      </c>
      <c r="U6" s="1" t="s">
        <v>1119</v>
      </c>
      <c r="V6" s="1" t="s">
        <v>1123</v>
      </c>
      <c r="W6" s="6" t="s">
        <v>1128</v>
      </c>
      <c r="X6" s="7">
        <v>91478.97891000001</v>
      </c>
      <c r="Y6" s="10">
        <v>46167</v>
      </c>
      <c r="Z6" s="1" t="s">
        <v>1138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HYPERLINK("https://www.suredividend.com/sure-analysis-SPGI/","S&amp;P Global Inc")</f>
        <v>0</v>
      </c>
      <c r="C7" s="1" t="s">
        <v>980</v>
      </c>
      <c r="D7" s="3">
        <v>417</v>
      </c>
      <c r="E7" s="3">
        <v>411.12</v>
      </c>
      <c r="F7" s="3">
        <v>588</v>
      </c>
      <c r="G7" s="4">
        <v>0.6991836734693878</v>
      </c>
      <c r="H7" s="4">
        <v>0.009437633780891224</v>
      </c>
      <c r="I7" s="4">
        <v>0.07419158104818546</v>
      </c>
      <c r="J7" s="4">
        <v>0.13</v>
      </c>
      <c r="K7" s="4">
        <v>0.2188322011500081</v>
      </c>
      <c r="L7" s="1" t="s">
        <v>289</v>
      </c>
      <c r="M7" s="5">
        <v>20.97551020408163</v>
      </c>
      <c r="N7" s="3">
        <v>19.6</v>
      </c>
      <c r="O7" s="3">
        <v>3.88</v>
      </c>
      <c r="P7" s="4">
        <v>0.1979591836734694</v>
      </c>
      <c r="Q7" s="1">
        <v>53</v>
      </c>
      <c r="R7" s="4">
        <v>0.04949178794060982</v>
      </c>
      <c r="S7" s="1" t="s">
        <v>991</v>
      </c>
      <c r="T7" s="1" t="s">
        <v>1115</v>
      </c>
      <c r="U7" s="1" t="s">
        <v>1119</v>
      </c>
      <c r="V7" s="1" t="s">
        <v>1123</v>
      </c>
      <c r="W7" s="6" t="s">
        <v>1125</v>
      </c>
      <c r="X7" s="7">
        <v>121145.112</v>
      </c>
      <c r="Y7" s="10">
        <v>46163</v>
      </c>
      <c r="Z7" s="1" t="s">
        <v>1136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HYPERLINK("https://www.suredividend.com/sure-analysis-FINV/","FinVolution Group")</f>
        <v>0</v>
      </c>
      <c r="C8" s="1" t="s">
        <v>979</v>
      </c>
      <c r="D8" s="3">
        <v>4.7</v>
      </c>
      <c r="E8" s="3">
        <v>4.755</v>
      </c>
      <c r="F8" s="3">
        <v>6</v>
      </c>
      <c r="G8" s="4">
        <v>0.7925</v>
      </c>
      <c r="H8" s="4">
        <v>0.06519453207150368</v>
      </c>
      <c r="I8" s="4">
        <v>0.04761123137427492</v>
      </c>
      <c r="J8" s="4">
        <v>0.11</v>
      </c>
      <c r="K8" s="4">
        <v>0.2067302402253286</v>
      </c>
      <c r="L8" s="1" t="s">
        <v>289</v>
      </c>
      <c r="M8" s="5">
        <v>3.9625</v>
      </c>
      <c r="N8" s="3">
        <v>1.2</v>
      </c>
      <c r="O8" s="3">
        <v>0.31</v>
      </c>
      <c r="P8" s="4">
        <v>0.2583333333333334</v>
      </c>
      <c r="Q8" s="1">
        <v>6</v>
      </c>
      <c r="R8" s="4">
        <v>0.09588978104084478</v>
      </c>
      <c r="S8" s="1" t="s">
        <v>992</v>
      </c>
      <c r="T8" s="1" t="s">
        <v>1116</v>
      </c>
      <c r="U8" s="1" t="s">
        <v>1119</v>
      </c>
      <c r="V8" s="1" t="s">
        <v>1124</v>
      </c>
      <c r="W8" s="6" t="s">
        <v>1125</v>
      </c>
      <c r="X8" s="7">
        <v>1148.322035</v>
      </c>
      <c r="Y8" s="10">
        <v>46168</v>
      </c>
      <c r="Z8" s="1" t="s">
        <v>1140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HYPERLINK("https://www.suredividend.com/sure-analysis-WING/","Wingstop Inc.")</f>
        <v>0</v>
      </c>
      <c r="C9" s="1" t="s">
        <v>979</v>
      </c>
      <c r="D9" s="3">
        <v>130</v>
      </c>
      <c r="E9" s="3">
        <v>117.26</v>
      </c>
      <c r="F9" s="3">
        <v>135</v>
      </c>
      <c r="G9" s="4">
        <v>0.8685925925925926</v>
      </c>
      <c r="H9" s="4">
        <v>0.01125703564727955</v>
      </c>
      <c r="I9" s="4">
        <v>0.02857692158312264</v>
      </c>
      <c r="J9" s="4">
        <v>0.16</v>
      </c>
      <c r="K9" s="4">
        <v>0.2009587189274158</v>
      </c>
      <c r="L9" s="1" t="s">
        <v>289</v>
      </c>
      <c r="M9" s="5">
        <v>26.05777777777778</v>
      </c>
      <c r="N9" s="3">
        <v>4.5</v>
      </c>
      <c r="O9" s="3">
        <v>1.32</v>
      </c>
      <c r="P9" s="4">
        <v>0.2933333333333333</v>
      </c>
      <c r="Q9" s="1">
        <v>9</v>
      </c>
      <c r="R9" s="4">
        <v>0.1203569122523565</v>
      </c>
      <c r="S9" s="1" t="s">
        <v>993</v>
      </c>
      <c r="T9" s="1" t="s">
        <v>1115</v>
      </c>
      <c r="U9" s="1" t="s">
        <v>1119</v>
      </c>
      <c r="V9" s="1" t="s">
        <v>1123</v>
      </c>
      <c r="W9" s="6" t="s">
        <v>1129</v>
      </c>
      <c r="X9" s="7">
        <v>3201.544006</v>
      </c>
      <c r="Y9" s="10">
        <v>46238</v>
      </c>
      <c r="Z9" s="1" t="s">
        <v>1137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HYPERLINK("https://www.suredividend.com/sure-analysis-AJG/","Arthur J. Gallagher &amp; Co.")</f>
        <v>0</v>
      </c>
      <c r="C10" s="1" t="s">
        <v>979</v>
      </c>
      <c r="D10" s="3">
        <v>199</v>
      </c>
      <c r="E10" s="3">
        <v>254.97</v>
      </c>
      <c r="F10" s="3">
        <v>331</v>
      </c>
      <c r="G10" s="4">
        <v>0.7703021148036254</v>
      </c>
      <c r="H10" s="4">
        <v>0.01098168411970036</v>
      </c>
      <c r="I10" s="4">
        <v>0.05358064069166124</v>
      </c>
      <c r="J10" s="4">
        <v>0.13</v>
      </c>
      <c r="K10" s="4">
        <v>0.1973892959810575</v>
      </c>
      <c r="L10" s="1" t="s">
        <v>289</v>
      </c>
      <c r="M10" s="5">
        <v>19.24301886792453</v>
      </c>
      <c r="N10" s="3">
        <v>13.25</v>
      </c>
      <c r="O10" s="3">
        <v>2.8</v>
      </c>
      <c r="P10" s="4">
        <v>0.2113207547169811</v>
      </c>
      <c r="Q10" s="1">
        <v>16</v>
      </c>
      <c r="R10" s="4">
        <v>0.07978367728709435</v>
      </c>
      <c r="S10" s="1" t="s">
        <v>994</v>
      </c>
      <c r="T10" s="1" t="s">
        <v>1115</v>
      </c>
      <c r="U10" s="1" t="s">
        <v>1119</v>
      </c>
      <c r="V10" s="1" t="s">
        <v>1123</v>
      </c>
      <c r="W10" s="6" t="s">
        <v>1125</v>
      </c>
      <c r="X10" s="7">
        <v>64697.809</v>
      </c>
      <c r="Y10" s="10">
        <v>46154</v>
      </c>
      <c r="Z10" s="1" t="s">
        <v>1136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HYPERLINK("https://www.suredividend.com/sure-analysis-BMI/","Badger Meter Inc.")</f>
        <v>0</v>
      </c>
      <c r="C11" s="1" t="s">
        <v>979</v>
      </c>
      <c r="D11" s="3">
        <v>127</v>
      </c>
      <c r="E11" s="3">
        <v>136.37</v>
      </c>
      <c r="F11" s="3">
        <v>158</v>
      </c>
      <c r="G11" s="4">
        <v>0.8631012658227848</v>
      </c>
      <c r="H11" s="4">
        <v>0.01173278580332918</v>
      </c>
      <c r="I11" s="4">
        <v>0.02988243055209594</v>
      </c>
      <c r="J11" s="4">
        <v>0.15</v>
      </c>
      <c r="K11" s="4">
        <v>0.1934740229388043</v>
      </c>
      <c r="L11" s="1" t="s">
        <v>289</v>
      </c>
      <c r="M11" s="5">
        <v>30.17035398230089</v>
      </c>
      <c r="N11" s="3">
        <v>4.52</v>
      </c>
      <c r="O11" s="3">
        <v>1.6</v>
      </c>
      <c r="P11" s="4">
        <v>0.3539823008849558</v>
      </c>
      <c r="Q11" s="1">
        <v>33</v>
      </c>
      <c r="R11" s="4">
        <v>0.1501306516611158</v>
      </c>
      <c r="S11" s="1" t="s">
        <v>995</v>
      </c>
      <c r="T11" s="1" t="s">
        <v>1115</v>
      </c>
      <c r="U11" s="1" t="s">
        <v>1119</v>
      </c>
      <c r="V11" s="1" t="s">
        <v>1123</v>
      </c>
      <c r="W11" s="6" t="s">
        <v>1126</v>
      </c>
      <c r="X11" s="7">
        <v>3954.965405</v>
      </c>
      <c r="Y11" s="10">
        <v>46227</v>
      </c>
      <c r="Z11" s="1" t="s">
        <v>1141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HYPERLINK("https://www.suredividend.com/sure-analysis-EVR/","Evercore Inc")</f>
        <v>0</v>
      </c>
      <c r="C12" s="1" t="s">
        <v>979</v>
      </c>
      <c r="D12" s="3">
        <v>317</v>
      </c>
      <c r="E12" s="3">
        <v>297.95</v>
      </c>
      <c r="F12" s="3">
        <v>361</v>
      </c>
      <c r="G12" s="4">
        <v>0.8253462603878116</v>
      </c>
      <c r="H12" s="4">
        <v>0.01194831347541534</v>
      </c>
      <c r="I12" s="4">
        <v>0.03913688907004254</v>
      </c>
      <c r="J12" s="4">
        <v>0.14</v>
      </c>
      <c r="K12" s="4">
        <v>0.1926523171883678</v>
      </c>
      <c r="L12" s="1" t="s">
        <v>289</v>
      </c>
      <c r="M12" s="5">
        <v>15.69810326659642</v>
      </c>
      <c r="N12" s="3">
        <v>18.98</v>
      </c>
      <c r="O12" s="3">
        <v>3.56</v>
      </c>
      <c r="P12" s="4">
        <v>0.1875658587987355</v>
      </c>
      <c r="Q12" s="1">
        <v>21</v>
      </c>
      <c r="R12" s="4">
        <v>0.09986890691720318</v>
      </c>
      <c r="S12" s="1" t="s">
        <v>996</v>
      </c>
      <c r="T12" s="1" t="s">
        <v>1115</v>
      </c>
      <c r="U12" s="1" t="s">
        <v>1119</v>
      </c>
      <c r="V12" s="1" t="s">
        <v>1123</v>
      </c>
      <c r="W12" s="6" t="s">
        <v>1125</v>
      </c>
      <c r="X12" s="7">
        <v>11459.277817</v>
      </c>
      <c r="Y12" s="10">
        <v>46144</v>
      </c>
      <c r="Z12" s="1" t="s">
        <v>1137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979</v>
      </c>
      <c r="D13" s="3">
        <v>102</v>
      </c>
      <c r="E13" s="3">
        <v>104.25</v>
      </c>
      <c r="F13" s="3">
        <v>133</v>
      </c>
      <c r="G13" s="4">
        <v>0.7838345864661654</v>
      </c>
      <c r="H13" s="4">
        <v>0.02513189448441247</v>
      </c>
      <c r="I13" s="4">
        <v>0.04991735705857625</v>
      </c>
      <c r="J13" s="4">
        <v>0.12</v>
      </c>
      <c r="K13" s="4">
        <v>0.1921117161924915</v>
      </c>
      <c r="L13" s="1" t="s">
        <v>289</v>
      </c>
      <c r="M13" s="5">
        <v>23.53273137697517</v>
      </c>
      <c r="N13" s="3">
        <v>4.43</v>
      </c>
      <c r="O13" s="3">
        <v>2.62</v>
      </c>
      <c r="P13" s="4">
        <v>0.5914221218961626</v>
      </c>
      <c r="Q13" s="1">
        <v>33</v>
      </c>
      <c r="R13" s="4">
        <v>0.08002022315608426</v>
      </c>
      <c r="S13" s="1" t="s">
        <v>997</v>
      </c>
      <c r="T13" s="1" t="s">
        <v>1115</v>
      </c>
      <c r="U13" s="1" t="s">
        <v>1119</v>
      </c>
      <c r="V13" s="1" t="s">
        <v>1124</v>
      </c>
      <c r="W13" s="6" t="s">
        <v>1126</v>
      </c>
      <c r="X13" s="7">
        <v>46335.807429</v>
      </c>
      <c r="Y13" s="10">
        <v>46242</v>
      </c>
      <c r="Z13" s="1" t="s">
        <v>1140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HYPERLINK("https://www.suredividend.com/sure-analysis-LLY/","Lilly(Eli) &amp; Co")</f>
        <v>0</v>
      </c>
      <c r="C14" s="1" t="s">
        <v>979</v>
      </c>
      <c r="D14" s="3">
        <v>1064</v>
      </c>
      <c r="E14" s="3">
        <v>1229.89</v>
      </c>
      <c r="F14" s="3">
        <v>1160</v>
      </c>
      <c r="G14" s="4">
        <v>1.06025</v>
      </c>
      <c r="H14" s="4">
        <v>0.005626519444828399</v>
      </c>
      <c r="I14" s="4">
        <v>-0.01163275602836444</v>
      </c>
      <c r="J14" s="4">
        <v>0.2</v>
      </c>
      <c r="K14" s="4">
        <v>0.1904179869148881</v>
      </c>
      <c r="L14" s="1" t="s">
        <v>289</v>
      </c>
      <c r="M14" s="5">
        <v>33.928</v>
      </c>
      <c r="N14" s="3">
        <v>36.25</v>
      </c>
      <c r="O14" s="3">
        <v>6.92</v>
      </c>
      <c r="P14" s="4">
        <v>0.1908965517241379</v>
      </c>
      <c r="Q14" s="1">
        <v>12</v>
      </c>
      <c r="R14" s="4">
        <v>0.1500232701176383</v>
      </c>
      <c r="S14" s="1" t="s">
        <v>998</v>
      </c>
      <c r="T14" s="1" t="s">
        <v>1115</v>
      </c>
      <c r="U14" s="1" t="s">
        <v>1119</v>
      </c>
      <c r="V14" s="1" t="s">
        <v>1123</v>
      </c>
      <c r="W14" s="6" t="s">
        <v>1130</v>
      </c>
      <c r="X14" s="7">
        <v>1100984.778</v>
      </c>
      <c r="Y14" s="10">
        <v>46165</v>
      </c>
      <c r="Z14" s="1" t="s">
        <v>1141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HYPERLINK("https://www.suredividend.com/sure-analysis-LMAT/","Lemaitre Vascular Inc")</f>
        <v>0</v>
      </c>
      <c r="C15" s="1" t="s">
        <v>979</v>
      </c>
      <c r="D15" s="3">
        <v>88</v>
      </c>
      <c r="E15" s="3">
        <v>81.12</v>
      </c>
      <c r="F15" s="3">
        <v>115</v>
      </c>
      <c r="G15" s="4">
        <v>0.7053913043478262</v>
      </c>
      <c r="H15" s="4">
        <v>0.01232741617357002</v>
      </c>
      <c r="I15" s="4">
        <v>0.07229425619766205</v>
      </c>
      <c r="J15" s="4">
        <v>0.1</v>
      </c>
      <c r="K15" s="4">
        <v>0.189234229938364</v>
      </c>
      <c r="L15" s="1" t="s">
        <v>289</v>
      </c>
      <c r="M15" s="5">
        <v>28.06920415224914</v>
      </c>
      <c r="N15" s="3">
        <v>2.89</v>
      </c>
      <c r="O15" s="3">
        <v>1</v>
      </c>
      <c r="P15" s="4">
        <v>0.3460207612456747</v>
      </c>
      <c r="Q15" s="1">
        <v>15</v>
      </c>
      <c r="R15" s="4">
        <v>0.1498447628234807</v>
      </c>
      <c r="S15" s="1" t="s">
        <v>999</v>
      </c>
      <c r="T15" s="1" t="s">
        <v>1115</v>
      </c>
      <c r="U15" s="1" t="s">
        <v>1119</v>
      </c>
      <c r="V15" s="1" t="s">
        <v>1123</v>
      </c>
      <c r="W15" s="6" t="s">
        <v>1130</v>
      </c>
      <c r="X15" s="7">
        <v>1856.754976</v>
      </c>
      <c r="Y15" s="10">
        <v>46241</v>
      </c>
      <c r="Z15" s="1" t="s">
        <v>1139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HYPERLINK("https://www.suredividend.com/sure-analysis-ALB/","Albemarle Corp.")</f>
        <v>0</v>
      </c>
      <c r="C16" s="1" t="s">
        <v>979</v>
      </c>
      <c r="D16" s="3">
        <v>172</v>
      </c>
      <c r="E16" s="3">
        <v>131.06</v>
      </c>
      <c r="F16" s="3">
        <v>209</v>
      </c>
      <c r="G16" s="4">
        <v>0.6270813397129187</v>
      </c>
      <c r="H16" s="4">
        <v>0.01251335266290249</v>
      </c>
      <c r="I16" s="4">
        <v>0.09783032883130116</v>
      </c>
      <c r="J16" s="4">
        <v>0.075</v>
      </c>
      <c r="K16" s="4">
        <v>0.1880641013896298</v>
      </c>
      <c r="L16" s="1" t="s">
        <v>289</v>
      </c>
      <c r="M16" s="5">
        <v>18.83045977011494</v>
      </c>
      <c r="N16" s="3">
        <v>6.96</v>
      </c>
      <c r="O16" s="3">
        <v>1.64</v>
      </c>
      <c r="P16" s="4">
        <v>0.235632183908046</v>
      </c>
      <c r="Q16" s="1">
        <v>30</v>
      </c>
      <c r="R16" s="4">
        <v>0.07275961216069504</v>
      </c>
      <c r="S16" s="1" t="s">
        <v>1000</v>
      </c>
      <c r="T16" s="1" t="s">
        <v>1115</v>
      </c>
      <c r="U16" s="1" t="s">
        <v>1119</v>
      </c>
      <c r="V16" s="1" t="s">
        <v>1123</v>
      </c>
      <c r="W16" s="6" t="s">
        <v>1131</v>
      </c>
      <c r="X16" s="7">
        <v>15483.443529</v>
      </c>
      <c r="Y16" s="10">
        <v>46165</v>
      </c>
      <c r="Z16" s="1" t="s">
        <v>1141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HYPERLINK("https://www.suredividend.com/sure-analysis-CHDN/","Churchill Downs, Inc.")</f>
        <v>0</v>
      </c>
      <c r="C17" s="1" t="s">
        <v>979</v>
      </c>
      <c r="D17" s="3">
        <v>92</v>
      </c>
      <c r="E17" s="3">
        <v>86.41</v>
      </c>
      <c r="F17" s="3">
        <v>124.99</v>
      </c>
      <c r="G17" s="4">
        <v>0.6913353068245459</v>
      </c>
      <c r="H17" s="4">
        <v>0.005092003240365699</v>
      </c>
      <c r="I17" s="4">
        <v>0.07661952723034005</v>
      </c>
      <c r="J17" s="4">
        <v>0.1</v>
      </c>
      <c r="K17" s="4">
        <v>0.1875547816426308</v>
      </c>
      <c r="L17" s="1" t="s">
        <v>289</v>
      </c>
      <c r="M17" s="5">
        <v>13.09242424242424</v>
      </c>
      <c r="N17" s="3">
        <v>6.6</v>
      </c>
      <c r="O17" s="3">
        <v>0.44</v>
      </c>
      <c r="P17" s="4">
        <v>0.06666666666666667</v>
      </c>
      <c r="Q17" s="1">
        <v>15</v>
      </c>
      <c r="R17" s="4">
        <v>0.08116539326132877</v>
      </c>
      <c r="S17" s="1" t="s">
        <v>1001</v>
      </c>
      <c r="T17" s="1" t="s">
        <v>1116</v>
      </c>
      <c r="U17" s="1" t="s">
        <v>1119</v>
      </c>
      <c r="V17" s="1" t="s">
        <v>1123</v>
      </c>
      <c r="W17" s="6" t="s">
        <v>1129</v>
      </c>
      <c r="X17" s="7">
        <v>6020.009988</v>
      </c>
      <c r="Y17" s="10">
        <v>46135</v>
      </c>
      <c r="Z17" s="1" t="s">
        <v>1142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HYPERLINK("https://www.suredividend.com/sure-analysis-GIL/","Gildan Activewear Inc.")</f>
        <v>0</v>
      </c>
      <c r="C18" s="1" t="s">
        <v>979</v>
      </c>
      <c r="D18" s="3">
        <v>58</v>
      </c>
      <c r="E18" s="3">
        <v>57.13</v>
      </c>
      <c r="F18" s="3">
        <v>75</v>
      </c>
      <c r="G18" s="4">
        <v>0.7617333333333334</v>
      </c>
      <c r="H18" s="4">
        <v>0.01750393838613688</v>
      </c>
      <c r="I18" s="4">
        <v>0.0559404040786966</v>
      </c>
      <c r="J18" s="4">
        <v>0.105</v>
      </c>
      <c r="K18" s="4">
        <v>0.1795635164713683</v>
      </c>
      <c r="L18" s="1" t="s">
        <v>289</v>
      </c>
      <c r="M18" s="5">
        <v>12.15531914893617</v>
      </c>
      <c r="N18" s="3">
        <v>4.7</v>
      </c>
      <c r="O18" s="3">
        <v>1</v>
      </c>
      <c r="P18" s="4">
        <v>0.2127659574468085</v>
      </c>
      <c r="Q18" s="1">
        <v>5</v>
      </c>
      <c r="R18" s="4">
        <v>0.1093328057258516</v>
      </c>
      <c r="S18" s="1" t="s">
        <v>999</v>
      </c>
      <c r="T18" s="1" t="s">
        <v>1115</v>
      </c>
      <c r="U18" s="1" t="s">
        <v>1119</v>
      </c>
      <c r="V18" s="1" t="s">
        <v>1124</v>
      </c>
      <c r="W18" s="6" t="s">
        <v>1129</v>
      </c>
      <c r="X18" s="7">
        <v>10644.413948</v>
      </c>
      <c r="Y18" s="10">
        <v>46242</v>
      </c>
      <c r="Z18" s="1" t="s">
        <v>1143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979</v>
      </c>
      <c r="D19" s="3">
        <v>137</v>
      </c>
      <c r="E19" s="3">
        <v>142.74</v>
      </c>
      <c r="F19" s="3">
        <v>197</v>
      </c>
      <c r="G19" s="4">
        <v>0.7245685279187818</v>
      </c>
      <c r="H19" s="4">
        <v>0.008547008547008546</v>
      </c>
      <c r="I19" s="4">
        <v>0.06655708925696957</v>
      </c>
      <c r="J19" s="4">
        <v>0.1</v>
      </c>
      <c r="K19" s="4">
        <v>0.1792011627079506</v>
      </c>
      <c r="L19" s="1" t="s">
        <v>289</v>
      </c>
      <c r="M19" s="5">
        <v>23.20975609756098</v>
      </c>
      <c r="N19" s="3">
        <v>6.15</v>
      </c>
      <c r="O19" s="3">
        <v>1.22</v>
      </c>
      <c r="P19" s="4">
        <v>0.1983739837398374</v>
      </c>
      <c r="Q19" s="1">
        <v>11</v>
      </c>
      <c r="R19" s="4">
        <v>0.09945953022431997</v>
      </c>
      <c r="S19" s="1" t="s">
        <v>1002</v>
      </c>
      <c r="T19" s="1" t="s">
        <v>1115</v>
      </c>
      <c r="U19" s="1" t="s">
        <v>1119</v>
      </c>
      <c r="V19" s="1" t="s">
        <v>1124</v>
      </c>
      <c r="W19" s="6" t="s">
        <v>1132</v>
      </c>
      <c r="X19" s="7">
        <v>6526.427652</v>
      </c>
      <c r="Y19" s="10">
        <v>46236</v>
      </c>
      <c r="Z19" s="1" t="s">
        <v>1137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HYPERLINK("https://www.suredividend.com/sure-analysis-BRO/","Brown &amp; Brown, Inc.")</f>
        <v>0</v>
      </c>
      <c r="C20" s="1" t="s">
        <v>979</v>
      </c>
      <c r="D20" s="3">
        <v>58</v>
      </c>
      <c r="E20" s="3">
        <v>72</v>
      </c>
      <c r="F20" s="3">
        <v>108</v>
      </c>
      <c r="G20" s="4">
        <v>0.6666666666666666</v>
      </c>
      <c r="H20" s="4">
        <v>0.009166666666666667</v>
      </c>
      <c r="I20" s="4">
        <v>0.08447177119769855</v>
      </c>
      <c r="J20" s="4">
        <v>0.08</v>
      </c>
      <c r="K20" s="4">
        <v>0.1775345539863344</v>
      </c>
      <c r="L20" s="1" t="s">
        <v>289</v>
      </c>
      <c r="M20" s="5">
        <v>16</v>
      </c>
      <c r="N20" s="3">
        <v>4.5</v>
      </c>
      <c r="O20" s="3">
        <v>0.66</v>
      </c>
      <c r="P20" s="4">
        <v>0.1466666666666667</v>
      </c>
      <c r="Q20" s="1">
        <v>32</v>
      </c>
      <c r="R20" s="4">
        <v>0.09096607850144967</v>
      </c>
      <c r="S20" s="1" t="s">
        <v>1003</v>
      </c>
      <c r="T20" s="1" t="s">
        <v>1115</v>
      </c>
      <c r="U20" s="1" t="s">
        <v>1119</v>
      </c>
      <c r="V20" s="1" t="s">
        <v>1123</v>
      </c>
      <c r="W20" s="6" t="s">
        <v>1125</v>
      </c>
      <c r="X20" s="7">
        <v>23958.101561</v>
      </c>
      <c r="Y20" s="10">
        <v>46146</v>
      </c>
      <c r="Z20" s="1" t="s">
        <v>1136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HYPERLINK("https://www.suredividend.com/sure-analysis-NOA/","North American Construction Group Ltd.")</f>
        <v>0</v>
      </c>
      <c r="C21" s="1" t="s">
        <v>979</v>
      </c>
      <c r="D21" s="3">
        <v>14.15</v>
      </c>
      <c r="E21" s="3">
        <v>14.57</v>
      </c>
      <c r="F21" s="3">
        <v>19.8</v>
      </c>
      <c r="G21" s="4">
        <v>0.7358585858585859</v>
      </c>
      <c r="H21" s="4">
        <v>0.02402196293754289</v>
      </c>
      <c r="I21" s="4">
        <v>0.0632640438677694</v>
      </c>
      <c r="J21" s="4">
        <v>0.09</v>
      </c>
      <c r="K21" s="4">
        <v>0.1762434599180258</v>
      </c>
      <c r="L21" s="1" t="s">
        <v>289</v>
      </c>
      <c r="M21" s="5">
        <v>8.83030303030303</v>
      </c>
      <c r="N21" s="3">
        <v>1.65</v>
      </c>
      <c r="O21" s="3">
        <v>0.35</v>
      </c>
      <c r="P21" s="4">
        <v>0.2121212121212121</v>
      </c>
      <c r="Q21" s="1">
        <v>8</v>
      </c>
      <c r="R21" s="4">
        <v>0.09856054330611785</v>
      </c>
      <c r="S21" s="1" t="s">
        <v>1004</v>
      </c>
      <c r="T21" s="1" t="s">
        <v>1115</v>
      </c>
      <c r="U21" s="1" t="s">
        <v>1119</v>
      </c>
      <c r="V21" s="1" t="s">
        <v>1124</v>
      </c>
      <c r="W21" s="6" t="s">
        <v>1126</v>
      </c>
      <c r="X21" s="7">
        <v>420.217193</v>
      </c>
      <c r="Y21" s="10">
        <v>46180</v>
      </c>
      <c r="Z21" s="1" t="s">
        <v>1137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HYPERLINK("https://www.suredividend.com/sure-analysis-MZTI/","The Marzetti Company")</f>
        <v>0</v>
      </c>
      <c r="C22" s="1" t="s">
        <v>979</v>
      </c>
      <c r="D22" s="3">
        <v>113</v>
      </c>
      <c r="E22" s="3">
        <v>114.02</v>
      </c>
      <c r="F22" s="3">
        <v>189</v>
      </c>
      <c r="G22" s="4">
        <v>0.6032804232804233</v>
      </c>
      <c r="H22" s="4">
        <v>0.03508156463778284</v>
      </c>
      <c r="I22" s="4">
        <v>0.1063592048220974</v>
      </c>
      <c r="J22" s="4">
        <v>0.04</v>
      </c>
      <c r="K22" s="4">
        <v>0.1723364569668642</v>
      </c>
      <c r="L22" s="1" t="s">
        <v>289</v>
      </c>
      <c r="M22" s="5">
        <v>16.89185185185185</v>
      </c>
      <c r="N22" s="3">
        <v>6.75</v>
      </c>
      <c r="O22" s="3">
        <v>4</v>
      </c>
      <c r="P22" s="4">
        <v>0.5925925925925926</v>
      </c>
      <c r="Q22" s="1">
        <v>63</v>
      </c>
      <c r="R22" s="4">
        <v>0.04014478019992174</v>
      </c>
      <c r="S22" s="1" t="s">
        <v>1005</v>
      </c>
      <c r="T22" s="1" t="s">
        <v>1115</v>
      </c>
      <c r="U22" s="1" t="s">
        <v>1119</v>
      </c>
      <c r="V22" s="1" t="s">
        <v>1123</v>
      </c>
      <c r="W22" s="6" t="s">
        <v>1133</v>
      </c>
      <c r="X22" s="7">
        <v>3127.20488</v>
      </c>
      <c r="Y22" s="10">
        <v>46165</v>
      </c>
      <c r="Z22" s="1" t="s">
        <v>1136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HYPERLINK("https://www.suredividend.com/sure-analysis-RACE/","Ferrari N.V.")</f>
        <v>0</v>
      </c>
      <c r="C23" s="1" t="s">
        <v>979</v>
      </c>
      <c r="D23" s="3">
        <v>394</v>
      </c>
      <c r="E23" s="3">
        <v>406.41</v>
      </c>
      <c r="F23" s="3">
        <v>431</v>
      </c>
      <c r="G23" s="4">
        <v>0.9429466357308586</v>
      </c>
      <c r="H23" s="4">
        <v>0.01045741984695258</v>
      </c>
      <c r="I23" s="4">
        <v>0.01181840955775382</v>
      </c>
      <c r="J23" s="4">
        <v>0.15</v>
      </c>
      <c r="K23" s="4">
        <v>0.1723071367662103</v>
      </c>
      <c r="L23" s="1" t="s">
        <v>289</v>
      </c>
      <c r="M23" s="5">
        <v>35.80704845814979</v>
      </c>
      <c r="N23" s="3">
        <v>11.35</v>
      </c>
      <c r="O23" s="3">
        <v>4.25</v>
      </c>
      <c r="P23" s="4">
        <v>0.3744493392070485</v>
      </c>
      <c r="Q23" s="1">
        <v>10</v>
      </c>
      <c r="R23" s="4">
        <v>0.1500465962153841</v>
      </c>
      <c r="S23" s="1" t="s">
        <v>1006</v>
      </c>
      <c r="T23" s="1" t="s">
        <v>1116</v>
      </c>
      <c r="U23" s="1" t="s">
        <v>1119</v>
      </c>
      <c r="V23" s="1" t="s">
        <v>1124</v>
      </c>
      <c r="W23" s="6" t="s">
        <v>1129</v>
      </c>
      <c r="X23" s="7">
        <v>72111.735306</v>
      </c>
      <c r="Y23" s="10">
        <v>46239</v>
      </c>
      <c r="Z23" s="1" t="s">
        <v>1141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HYPERLINK("https://www.suredividend.com/sure-analysis-UNH/","Unitedhealth Group Inc")</f>
        <v>0</v>
      </c>
      <c r="C24" s="1" t="s">
        <v>980</v>
      </c>
      <c r="D24" s="3">
        <v>436</v>
      </c>
      <c r="E24" s="3">
        <v>408.66</v>
      </c>
      <c r="F24" s="3">
        <v>416</v>
      </c>
      <c r="G24" s="4">
        <v>0.9823557692307693</v>
      </c>
      <c r="H24" s="4">
        <v>0.02270836392110801</v>
      </c>
      <c r="I24" s="4">
        <v>0.00356669472763449</v>
      </c>
      <c r="J24" s="4">
        <v>0.15</v>
      </c>
      <c r="K24" s="4">
        <v>0.170806302305337</v>
      </c>
      <c r="L24" s="1" t="s">
        <v>289</v>
      </c>
      <c r="M24" s="5">
        <v>20.63939393939394</v>
      </c>
      <c r="N24" s="3">
        <v>19.8</v>
      </c>
      <c r="O24" s="3">
        <v>9.279999999999999</v>
      </c>
      <c r="P24" s="4">
        <v>0.4686868686868687</v>
      </c>
      <c r="Q24" s="1">
        <v>17</v>
      </c>
      <c r="R24" s="4">
        <v>0.1000657498486728</v>
      </c>
      <c r="S24" s="1" t="s">
        <v>988</v>
      </c>
      <c r="T24" s="1" t="s">
        <v>1115</v>
      </c>
      <c r="U24" s="1" t="s">
        <v>1119</v>
      </c>
      <c r="V24" s="1" t="s">
        <v>1123</v>
      </c>
      <c r="W24" s="6" t="s">
        <v>1130</v>
      </c>
      <c r="X24" s="7">
        <v>366882.917763</v>
      </c>
      <c r="Y24" s="10">
        <v>46225</v>
      </c>
      <c r="Z24" s="1" t="s">
        <v>1136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979</v>
      </c>
      <c r="D25" s="3">
        <v>573</v>
      </c>
      <c r="E25" s="3">
        <v>563.47</v>
      </c>
      <c r="F25" s="3">
        <v>597</v>
      </c>
      <c r="G25" s="4">
        <v>0.9438358458961474</v>
      </c>
      <c r="H25" s="4">
        <v>0.006176016469377251</v>
      </c>
      <c r="I25" s="4">
        <v>0.0116276860395399</v>
      </c>
      <c r="J25" s="4">
        <v>0.15</v>
      </c>
      <c r="K25" s="4">
        <v>0.168554175436793</v>
      </c>
      <c r="L25" s="1" t="s">
        <v>289</v>
      </c>
      <c r="M25" s="5">
        <v>28.31507537688443</v>
      </c>
      <c r="N25" s="3">
        <v>19.9</v>
      </c>
      <c r="O25" s="3">
        <v>3.48</v>
      </c>
      <c r="P25" s="4">
        <v>0.1748743718592965</v>
      </c>
      <c r="Q25" s="1">
        <v>15</v>
      </c>
      <c r="R25" s="4">
        <v>0.1500156730872231</v>
      </c>
      <c r="S25" s="1" t="s">
        <v>990</v>
      </c>
      <c r="T25" s="1" t="s">
        <v>1115</v>
      </c>
      <c r="U25" s="1" t="s">
        <v>1119</v>
      </c>
      <c r="V25" s="1" t="s">
        <v>1123</v>
      </c>
      <c r="W25" s="6" t="s">
        <v>1125</v>
      </c>
      <c r="X25" s="7">
        <v>493342.51791</v>
      </c>
      <c r="Y25" s="10">
        <v>46239</v>
      </c>
      <c r="Z25" s="1" t="s">
        <v>1141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HYPERLINK("https://www.suredividend.com/sure-analysis-LII/","Lennox International Inc")</f>
        <v>0</v>
      </c>
      <c r="C26" s="1" t="s">
        <v>979</v>
      </c>
      <c r="D26" s="3">
        <v>416</v>
      </c>
      <c r="E26" s="3">
        <v>423.35</v>
      </c>
      <c r="F26" s="3">
        <v>517</v>
      </c>
      <c r="G26" s="4">
        <v>0.8188588007736944</v>
      </c>
      <c r="H26" s="4">
        <v>0.01284988779969293</v>
      </c>
      <c r="I26" s="4">
        <v>0.04077822114218499</v>
      </c>
      <c r="J26" s="4">
        <v>0.11</v>
      </c>
      <c r="K26" s="4">
        <v>0.1650719944740235</v>
      </c>
      <c r="L26" s="1" t="s">
        <v>289</v>
      </c>
      <c r="M26" s="5">
        <v>18.01489361702128</v>
      </c>
      <c r="N26" s="3">
        <v>23.5</v>
      </c>
      <c r="O26" s="3">
        <v>5.44</v>
      </c>
      <c r="P26" s="4">
        <v>0.2314893617021277</v>
      </c>
      <c r="Q26" s="1">
        <v>18</v>
      </c>
      <c r="R26" s="4">
        <v>0.1100795118766806</v>
      </c>
      <c r="S26" s="1" t="s">
        <v>1002</v>
      </c>
      <c r="T26" s="1" t="s">
        <v>1115</v>
      </c>
      <c r="U26" s="1" t="s">
        <v>1119</v>
      </c>
      <c r="V26" s="1" t="s">
        <v>1123</v>
      </c>
      <c r="W26" s="6" t="s">
        <v>1126</v>
      </c>
      <c r="X26" s="7">
        <v>14628.842514</v>
      </c>
      <c r="Y26" s="10">
        <v>46235</v>
      </c>
      <c r="Z26" s="1" t="s">
        <v>1138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979</v>
      </c>
      <c r="D27" s="3">
        <v>64</v>
      </c>
      <c r="E27" s="3">
        <v>61.255</v>
      </c>
      <c r="F27" s="3">
        <v>81</v>
      </c>
      <c r="G27" s="4">
        <v>0.7562345679012346</v>
      </c>
      <c r="H27" s="4">
        <v>0.0287323483797241</v>
      </c>
      <c r="I27" s="4">
        <v>0.05747155706617857</v>
      </c>
      <c r="J27" s="4">
        <v>0.08</v>
      </c>
      <c r="K27" s="4">
        <v>0.161598404880452</v>
      </c>
      <c r="L27" s="1" t="s">
        <v>289</v>
      </c>
      <c r="M27" s="5">
        <v>19.5702875399361</v>
      </c>
      <c r="N27" s="3">
        <v>3.13</v>
      </c>
      <c r="O27" s="3">
        <v>1.76</v>
      </c>
      <c r="P27" s="4">
        <v>0.5623003194888179</v>
      </c>
      <c r="Q27" s="1">
        <v>58</v>
      </c>
      <c r="R27" s="4">
        <v>0.06042477819475911</v>
      </c>
      <c r="S27" s="1" t="s">
        <v>1007</v>
      </c>
      <c r="T27" s="1" t="s">
        <v>1115</v>
      </c>
      <c r="U27" s="1" t="s">
        <v>1119</v>
      </c>
      <c r="V27" s="1" t="s">
        <v>1123</v>
      </c>
      <c r="W27" s="6" t="s">
        <v>1134</v>
      </c>
      <c r="X27" s="7">
        <v>2563.519961</v>
      </c>
      <c r="Y27" s="10">
        <v>46236</v>
      </c>
      <c r="Z27" s="1" t="s">
        <v>1141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HYPERLINK("https://www.suredividend.com/sure-analysis-PNR/","Pentair plc")</f>
        <v>0</v>
      </c>
      <c r="C28" s="1" t="s">
        <v>979</v>
      </c>
      <c r="D28" s="3">
        <v>75</v>
      </c>
      <c r="E28" s="3">
        <v>66.73999999999999</v>
      </c>
      <c r="F28" s="3">
        <v>96</v>
      </c>
      <c r="G28" s="4">
        <v>0.6952083333333333</v>
      </c>
      <c r="H28" s="4">
        <v>0.0161821995804615</v>
      </c>
      <c r="I28" s="4">
        <v>0.07541726916509206</v>
      </c>
      <c r="J28" s="4">
        <v>0.07000000000000001</v>
      </c>
      <c r="K28" s="4">
        <v>0.1615427499223585</v>
      </c>
      <c r="L28" s="1" t="s">
        <v>289</v>
      </c>
      <c r="M28" s="5">
        <v>12.47476635514019</v>
      </c>
      <c r="N28" s="3">
        <v>5.35</v>
      </c>
      <c r="O28" s="3">
        <v>1.08</v>
      </c>
      <c r="P28" s="4">
        <v>0.2018691588785047</v>
      </c>
      <c r="Q28" s="1">
        <v>50</v>
      </c>
      <c r="R28" s="4">
        <v>0.06069091570555463</v>
      </c>
      <c r="S28" s="1" t="s">
        <v>1008</v>
      </c>
      <c r="T28" s="1" t="s">
        <v>1115</v>
      </c>
      <c r="U28" s="1" t="s">
        <v>1119</v>
      </c>
      <c r="V28" s="1" t="s">
        <v>1124</v>
      </c>
      <c r="W28" s="6" t="s">
        <v>1126</v>
      </c>
      <c r="X28" s="7">
        <v>10652.640404</v>
      </c>
      <c r="Y28" s="10">
        <v>46154</v>
      </c>
      <c r="Z28" s="1" t="s">
        <v>1144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HYPERLINK("https://www.suredividend.com/sure-analysis-SCL/","Stepan Co.")</f>
        <v>0</v>
      </c>
      <c r="C29" s="1" t="s">
        <v>980</v>
      </c>
      <c r="D29" s="3">
        <v>52</v>
      </c>
      <c r="E29" s="3">
        <v>64.78</v>
      </c>
      <c r="F29" s="3">
        <v>51</v>
      </c>
      <c r="G29" s="4">
        <v>1.270196078431373</v>
      </c>
      <c r="H29" s="4">
        <v>0.02439024390243903</v>
      </c>
      <c r="I29" s="4">
        <v>-0.04670822381781603</v>
      </c>
      <c r="J29" s="4">
        <v>0.2</v>
      </c>
      <c r="K29" s="4">
        <v>0.1600357955993035</v>
      </c>
      <c r="L29" s="1" t="s">
        <v>289</v>
      </c>
      <c r="M29" s="5">
        <v>25.40392156862745</v>
      </c>
      <c r="N29" s="3">
        <v>2.55</v>
      </c>
      <c r="O29" s="3">
        <v>1.58</v>
      </c>
      <c r="P29" s="4">
        <v>0.6196078431372549</v>
      </c>
      <c r="Q29" s="1">
        <v>59</v>
      </c>
      <c r="R29" s="4">
        <v>0.05036164940748145</v>
      </c>
      <c r="S29" s="1" t="s">
        <v>1009</v>
      </c>
      <c r="T29" s="1" t="s">
        <v>1115</v>
      </c>
      <c r="U29" s="1" t="s">
        <v>1119</v>
      </c>
      <c r="V29" s="1" t="s">
        <v>1123</v>
      </c>
      <c r="W29" s="6" t="s">
        <v>1131</v>
      </c>
      <c r="X29" s="7">
        <v>1474.432544</v>
      </c>
      <c r="Y29" s="10">
        <v>46177</v>
      </c>
      <c r="Z29" s="1" t="s">
        <v>1136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HYPERLINK("https://www.suredividend.com/sure-analysis-CI/","Cigna Group (The)")</f>
        <v>0</v>
      </c>
      <c r="C30" s="1" t="s">
        <v>979</v>
      </c>
      <c r="D30" s="3">
        <v>285</v>
      </c>
      <c r="E30" s="3">
        <v>278.1</v>
      </c>
      <c r="F30" s="3">
        <v>334</v>
      </c>
      <c r="G30" s="4">
        <v>0.8326347305389222</v>
      </c>
      <c r="H30" s="4">
        <v>0.02243797195253506</v>
      </c>
      <c r="I30" s="4">
        <v>0.03731126813877395</v>
      </c>
      <c r="J30" s="4">
        <v>0.1</v>
      </c>
      <c r="K30" s="4">
        <v>0.1582917678567013</v>
      </c>
      <c r="L30" s="1" t="s">
        <v>289</v>
      </c>
      <c r="M30" s="5">
        <v>9.163097199341022</v>
      </c>
      <c r="N30" s="3">
        <v>30.35</v>
      </c>
      <c r="O30" s="3">
        <v>6.24</v>
      </c>
      <c r="P30" s="4">
        <v>0.2056013179571664</v>
      </c>
      <c r="Q30" s="1">
        <v>6</v>
      </c>
      <c r="R30" s="4">
        <v>0.1000091417204541</v>
      </c>
      <c r="S30" s="1" t="s">
        <v>994</v>
      </c>
      <c r="T30" s="1" t="s">
        <v>1115</v>
      </c>
      <c r="U30" s="1" t="s">
        <v>1119</v>
      </c>
      <c r="V30" s="1" t="s">
        <v>1123</v>
      </c>
      <c r="W30" s="6" t="s">
        <v>1130</v>
      </c>
      <c r="X30" s="7">
        <v>73564.55130200001</v>
      </c>
      <c r="Y30" s="10">
        <v>46165</v>
      </c>
      <c r="Z30" s="1" t="s">
        <v>1141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HYPERLINK("https://www.suredividend.com/sure-analysis-PEP/","PepsiCo Inc")</f>
        <v>0</v>
      </c>
      <c r="C31" s="1" t="s">
        <v>979</v>
      </c>
      <c r="D31" s="3">
        <v>139</v>
      </c>
      <c r="E31" s="3">
        <v>137.77</v>
      </c>
      <c r="F31" s="3">
        <v>188</v>
      </c>
      <c r="G31" s="4">
        <v>0.7328191489361703</v>
      </c>
      <c r="H31" s="4">
        <v>0.0429701676707556</v>
      </c>
      <c r="I31" s="4">
        <v>0.06414458192387751</v>
      </c>
      <c r="J31" s="4">
        <v>0.06</v>
      </c>
      <c r="K31" s="4">
        <v>0.1580611608639835</v>
      </c>
      <c r="L31" s="1" t="s">
        <v>289</v>
      </c>
      <c r="M31" s="5">
        <v>16.11345029239766</v>
      </c>
      <c r="N31" s="3">
        <v>8.550000000000001</v>
      </c>
      <c r="O31" s="3">
        <v>5.92</v>
      </c>
      <c r="P31" s="4">
        <v>0.6923976608187133</v>
      </c>
      <c r="Q31" s="1">
        <v>54</v>
      </c>
      <c r="R31" s="4">
        <v>0.05993856763806171</v>
      </c>
      <c r="S31" s="1" t="s">
        <v>1010</v>
      </c>
      <c r="T31" s="1" t="s">
        <v>1115</v>
      </c>
      <c r="U31" s="1" t="s">
        <v>1119</v>
      </c>
      <c r="V31" s="1" t="s">
        <v>1123</v>
      </c>
      <c r="W31" s="6" t="s">
        <v>1133</v>
      </c>
      <c r="X31" s="7">
        <v>187986.514283</v>
      </c>
      <c r="Y31" s="10">
        <v>46221</v>
      </c>
      <c r="Z31" s="1" t="s">
        <v>1141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HYPERLINK("https://www.suredividend.com/sure-analysis-C/","Citigroup Inc")</f>
        <v>0</v>
      </c>
      <c r="C32" s="1" t="s">
        <v>979</v>
      </c>
      <c r="D32" s="3">
        <v>129</v>
      </c>
      <c r="E32" s="3">
        <v>135.23</v>
      </c>
      <c r="F32" s="3">
        <v>143</v>
      </c>
      <c r="G32" s="4">
        <v>0.9456643356643356</v>
      </c>
      <c r="H32" s="4">
        <v>0.01981808770243289</v>
      </c>
      <c r="I32" s="4">
        <v>0.01123617647319541</v>
      </c>
      <c r="J32" s="4">
        <v>0.13</v>
      </c>
      <c r="K32" s="4">
        <v>0.1579071756425743</v>
      </c>
      <c r="L32" s="1" t="s">
        <v>289</v>
      </c>
      <c r="M32" s="5">
        <v>12.29363636363636</v>
      </c>
      <c r="N32" s="3">
        <v>11</v>
      </c>
      <c r="O32" s="3">
        <v>2.68</v>
      </c>
      <c r="P32" s="4">
        <v>0.2436363636363637</v>
      </c>
      <c r="Q32" s="1">
        <v>4</v>
      </c>
      <c r="R32" s="4">
        <v>0.1001953132541731</v>
      </c>
      <c r="S32" s="1" t="s">
        <v>1011</v>
      </c>
      <c r="T32" s="1" t="s">
        <v>1115</v>
      </c>
      <c r="U32" s="1" t="s">
        <v>1119</v>
      </c>
      <c r="V32" s="1" t="s">
        <v>1123</v>
      </c>
      <c r="W32" s="6" t="s">
        <v>1125</v>
      </c>
      <c r="X32" s="7">
        <v>226823.001797</v>
      </c>
      <c r="Y32" s="10">
        <v>46223</v>
      </c>
      <c r="Z32" s="1" t="s">
        <v>1136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HYPERLINK("https://www.suredividend.com/sure-analysis-MSCI/","MSCI Inc")</f>
        <v>0</v>
      </c>
      <c r="C33" s="1" t="s">
        <v>979</v>
      </c>
      <c r="D33" s="3">
        <v>571</v>
      </c>
      <c r="E33" s="3">
        <v>562.25</v>
      </c>
      <c r="F33" s="3">
        <v>630</v>
      </c>
      <c r="G33" s="4">
        <v>0.8924603174603175</v>
      </c>
      <c r="H33" s="4">
        <v>0.01458425967096487</v>
      </c>
      <c r="I33" s="4">
        <v>0.02301550750829207</v>
      </c>
      <c r="J33" s="4">
        <v>0.12</v>
      </c>
      <c r="K33" s="4">
        <v>0.1575733596379874</v>
      </c>
      <c r="L33" s="1" t="s">
        <v>289</v>
      </c>
      <c r="M33" s="5">
        <v>28.56961382113821</v>
      </c>
      <c r="N33" s="3">
        <v>19.68</v>
      </c>
      <c r="O33" s="3">
        <v>8.199999999999999</v>
      </c>
      <c r="P33" s="4">
        <v>0.4166666666666666</v>
      </c>
      <c r="Q33" s="1">
        <v>12</v>
      </c>
      <c r="R33" s="4">
        <v>0.1199813709156523</v>
      </c>
      <c r="S33" s="1" t="s">
        <v>998</v>
      </c>
      <c r="T33" s="1" t="s">
        <v>1115</v>
      </c>
      <c r="U33" s="1" t="s">
        <v>1119</v>
      </c>
      <c r="V33" s="1" t="s">
        <v>1123</v>
      </c>
      <c r="W33" s="6" t="s">
        <v>1125</v>
      </c>
      <c r="X33" s="7">
        <v>40935.916</v>
      </c>
      <c r="Y33" s="10">
        <v>46225</v>
      </c>
      <c r="Z33" s="1" t="s">
        <v>1140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HYPERLINK("https://www.suredividend.com/sure-analysis-BCO/","The Brink's Company")</f>
        <v>0</v>
      </c>
      <c r="C34" s="1" t="s">
        <v>979</v>
      </c>
      <c r="D34" s="3">
        <v>112</v>
      </c>
      <c r="E34" s="3">
        <v>110.53</v>
      </c>
      <c r="F34" s="3">
        <v>120</v>
      </c>
      <c r="G34" s="4">
        <v>0.9210833333333334</v>
      </c>
      <c r="H34" s="4">
        <v>0.009228263819777436</v>
      </c>
      <c r="I34" s="4">
        <v>0.01657684929399261</v>
      </c>
      <c r="J34" s="4">
        <v>0.13</v>
      </c>
      <c r="K34" s="4">
        <v>0.1559705434069831</v>
      </c>
      <c r="L34" s="1" t="s">
        <v>289</v>
      </c>
      <c r="M34" s="5">
        <v>12.01413043478261</v>
      </c>
      <c r="N34" s="3">
        <v>9.199999999999999</v>
      </c>
      <c r="O34" s="3">
        <v>1.02</v>
      </c>
      <c r="P34" s="4">
        <v>0.1108695652173913</v>
      </c>
      <c r="Q34" s="1">
        <v>5</v>
      </c>
      <c r="R34" s="4">
        <v>0.1101602038533911</v>
      </c>
      <c r="S34" s="1" t="s">
        <v>1012</v>
      </c>
      <c r="T34" s="1" t="s">
        <v>1115</v>
      </c>
      <c r="U34" s="1" t="s">
        <v>1119</v>
      </c>
      <c r="V34" s="1" t="s">
        <v>1123</v>
      </c>
      <c r="W34" s="6" t="s">
        <v>1126</v>
      </c>
      <c r="X34" s="7">
        <v>4551.866453</v>
      </c>
      <c r="Y34" s="10">
        <v>46242</v>
      </c>
      <c r="Z34" s="1" t="s">
        <v>1140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HYPERLINK("https://www.suredividend.com/sure-analysis-SYK/","Stryker Corp.")</f>
        <v>0</v>
      </c>
      <c r="C35" s="1" t="s">
        <v>979</v>
      </c>
      <c r="D35" s="3">
        <v>334</v>
      </c>
      <c r="E35" s="3">
        <v>345</v>
      </c>
      <c r="F35" s="3">
        <v>391</v>
      </c>
      <c r="G35" s="4">
        <v>0.8823529411764706</v>
      </c>
      <c r="H35" s="4">
        <v>0.01020289855072464</v>
      </c>
      <c r="I35" s="4">
        <v>0.02534857565773274</v>
      </c>
      <c r="J35" s="4">
        <v>0.12</v>
      </c>
      <c r="K35" s="4">
        <v>0.1553164615938574</v>
      </c>
      <c r="L35" s="1" t="s">
        <v>289</v>
      </c>
      <c r="M35" s="5">
        <v>22.95409181636727</v>
      </c>
      <c r="N35" s="3">
        <v>15.03</v>
      </c>
      <c r="O35" s="3">
        <v>3.52</v>
      </c>
      <c r="P35" s="4">
        <v>0.2341982701264138</v>
      </c>
      <c r="Q35" s="1">
        <v>32</v>
      </c>
      <c r="R35" s="4">
        <v>0.05997506438656908</v>
      </c>
      <c r="S35" s="1" t="s">
        <v>1002</v>
      </c>
      <c r="T35" s="1" t="s">
        <v>1115</v>
      </c>
      <c r="U35" s="1" t="s">
        <v>1119</v>
      </c>
      <c r="V35" s="1" t="s">
        <v>1123</v>
      </c>
      <c r="W35" s="6" t="s">
        <v>1130</v>
      </c>
      <c r="X35" s="7">
        <v>132643.395037</v>
      </c>
      <c r="Y35" s="10">
        <v>46242</v>
      </c>
      <c r="Z35" s="1" t="s">
        <v>1141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HYPERLINK("https://www.suredividend.com/sure-analysis-SIGI/","Selective Insurance Group, Inc.")</f>
        <v>0</v>
      </c>
      <c r="C36" s="1" t="s">
        <v>979</v>
      </c>
      <c r="D36" s="3">
        <v>98</v>
      </c>
      <c r="E36" s="3">
        <v>94.93000000000001</v>
      </c>
      <c r="F36" s="3">
        <v>119</v>
      </c>
      <c r="G36" s="4">
        <v>0.7977310924369748</v>
      </c>
      <c r="H36" s="4">
        <v>0.01811861371536922</v>
      </c>
      <c r="I36" s="4">
        <v>0.04623367885958807</v>
      </c>
      <c r="J36" s="4">
        <v>0.09</v>
      </c>
      <c r="K36" s="4">
        <v>0.1544331777396575</v>
      </c>
      <c r="L36" s="1" t="s">
        <v>289</v>
      </c>
      <c r="M36" s="5">
        <v>11.94088050314465</v>
      </c>
      <c r="N36" s="3">
        <v>7.95</v>
      </c>
      <c r="O36" s="3">
        <v>1.72</v>
      </c>
      <c r="P36" s="4">
        <v>0.2163522012578616</v>
      </c>
      <c r="Q36" s="1">
        <v>13</v>
      </c>
      <c r="R36" s="4">
        <v>0.09999386869458515</v>
      </c>
      <c r="S36" s="1" t="s">
        <v>1013</v>
      </c>
      <c r="T36" s="1" t="s">
        <v>1115</v>
      </c>
      <c r="U36" s="1" t="s">
        <v>1119</v>
      </c>
      <c r="V36" s="1" t="s">
        <v>1123</v>
      </c>
      <c r="W36" s="6" t="s">
        <v>1125</v>
      </c>
      <c r="X36" s="7">
        <v>5655.492158</v>
      </c>
      <c r="Y36" s="10">
        <v>46236</v>
      </c>
      <c r="Z36" s="1" t="s">
        <v>1137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979</v>
      </c>
      <c r="D37" s="3">
        <v>277</v>
      </c>
      <c r="E37" s="3">
        <v>347.94</v>
      </c>
      <c r="F37" s="3">
        <v>432</v>
      </c>
      <c r="G37" s="4">
        <v>0.8054166666666667</v>
      </c>
      <c r="H37" s="4">
        <v>0.003448870494912916</v>
      </c>
      <c r="I37" s="4">
        <v>0.04422930633453204</v>
      </c>
      <c r="J37" s="4">
        <v>0.1</v>
      </c>
      <c r="K37" s="4">
        <v>0.151453686734718</v>
      </c>
      <c r="L37" s="1" t="s">
        <v>289</v>
      </c>
      <c r="M37" s="5">
        <v>28.995</v>
      </c>
      <c r="N37" s="3">
        <v>12</v>
      </c>
      <c r="O37" s="3">
        <v>1.2</v>
      </c>
      <c r="P37" s="4">
        <v>0.09999999999999999</v>
      </c>
      <c r="Q37" s="1">
        <v>8</v>
      </c>
      <c r="R37" s="4">
        <v>0.1194900600955742</v>
      </c>
      <c r="S37" s="1" t="s">
        <v>1014</v>
      </c>
      <c r="T37" s="1" t="s">
        <v>1115</v>
      </c>
      <c r="U37" s="1" t="s">
        <v>1119</v>
      </c>
      <c r="V37" s="1" t="s">
        <v>1123</v>
      </c>
      <c r="W37" s="6" t="s">
        <v>1126</v>
      </c>
      <c r="X37" s="7">
        <v>5665.24543</v>
      </c>
      <c r="Y37" s="10">
        <v>46174</v>
      </c>
      <c r="Z37" s="1" t="s">
        <v>1136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HYPERLINK("https://www.suredividend.com/sure-analysis-SFBS/","ServisFirst Bancshares, Inc.")</f>
        <v>0</v>
      </c>
      <c r="C38" s="1" t="s">
        <v>979</v>
      </c>
      <c r="D38" s="3">
        <v>88</v>
      </c>
      <c r="E38" s="3">
        <v>88.25</v>
      </c>
      <c r="F38" s="3">
        <v>103</v>
      </c>
      <c r="G38" s="4">
        <v>0.8567961165048543</v>
      </c>
      <c r="H38" s="4">
        <v>0.01722379603399433</v>
      </c>
      <c r="I38" s="4">
        <v>0.03139376608100752</v>
      </c>
      <c r="J38" s="4">
        <v>0.1</v>
      </c>
      <c r="K38" s="4">
        <v>0.1481715445209917</v>
      </c>
      <c r="L38" s="1" t="s">
        <v>289</v>
      </c>
      <c r="M38" s="5">
        <v>13.68217054263566</v>
      </c>
      <c r="N38" s="3">
        <v>6.45</v>
      </c>
      <c r="O38" s="3">
        <v>1.52</v>
      </c>
      <c r="P38" s="4">
        <v>0.2356589147286822</v>
      </c>
      <c r="Q38" s="1">
        <v>12</v>
      </c>
      <c r="R38" s="4">
        <v>0.1001819089885529</v>
      </c>
      <c r="S38" s="1" t="s">
        <v>1015</v>
      </c>
      <c r="T38" s="1" t="s">
        <v>1115</v>
      </c>
      <c r="U38" s="1" t="s">
        <v>1119</v>
      </c>
      <c r="V38" s="1" t="s">
        <v>1123</v>
      </c>
      <c r="W38" s="6" t="s">
        <v>1125</v>
      </c>
      <c r="X38" s="7">
        <v>4835.78351</v>
      </c>
      <c r="Y38" s="10">
        <v>46226</v>
      </c>
      <c r="Z38" s="1" t="s">
        <v>1137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HYPERLINK("https://www.suredividend.com/sure-analysis-PPG/","PPG Industries, Inc.")</f>
        <v>0</v>
      </c>
      <c r="C39" s="1" t="s">
        <v>979</v>
      </c>
      <c r="D39" s="3">
        <v>119</v>
      </c>
      <c r="E39" s="3">
        <v>115.495</v>
      </c>
      <c r="F39" s="3">
        <v>150</v>
      </c>
      <c r="G39" s="4">
        <v>0.7699666666666667</v>
      </c>
      <c r="H39" s="4">
        <v>0.02562881510022079</v>
      </c>
      <c r="I39" s="4">
        <v>0.05367242650654291</v>
      </c>
      <c r="J39" s="4">
        <v>0.07000000000000001</v>
      </c>
      <c r="K39" s="4">
        <v>0.1463035973804596</v>
      </c>
      <c r="L39" s="1" t="s">
        <v>289</v>
      </c>
      <c r="M39" s="5">
        <v>14.61962025316456</v>
      </c>
      <c r="N39" s="3">
        <v>7.9</v>
      </c>
      <c r="O39" s="3">
        <v>2.96</v>
      </c>
      <c r="P39" s="4">
        <v>0.3746835443037975</v>
      </c>
      <c r="Q39" s="1">
        <v>55</v>
      </c>
      <c r="R39" s="4">
        <v>0.06991992923313561</v>
      </c>
      <c r="S39" s="1" t="s">
        <v>1007</v>
      </c>
      <c r="T39" s="1" t="s">
        <v>1115</v>
      </c>
      <c r="U39" s="1" t="s">
        <v>1119</v>
      </c>
      <c r="V39" s="1" t="s">
        <v>1123</v>
      </c>
      <c r="W39" s="6" t="s">
        <v>1131</v>
      </c>
      <c r="X39" s="7">
        <v>25671.204</v>
      </c>
      <c r="Y39" s="10">
        <v>46236</v>
      </c>
      <c r="Z39" s="1" t="s">
        <v>1141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HYPERLINK("https://www.suredividend.com/sure-analysis-MCO/","Moody`s Corp.")</f>
        <v>0</v>
      </c>
      <c r="C40" s="1" t="s">
        <v>979</v>
      </c>
      <c r="D40" s="3">
        <v>484</v>
      </c>
      <c r="E40" s="3">
        <v>478.11</v>
      </c>
      <c r="F40" s="3">
        <v>544</v>
      </c>
      <c r="G40" s="4">
        <v>0.8788786764705883</v>
      </c>
      <c r="H40" s="4">
        <v>0.008617263809583569</v>
      </c>
      <c r="I40" s="4">
        <v>0.02615795081573347</v>
      </c>
      <c r="J40" s="4">
        <v>0.11</v>
      </c>
      <c r="K40" s="4">
        <v>0.1458328176771868</v>
      </c>
      <c r="L40" s="1" t="s">
        <v>289</v>
      </c>
      <c r="M40" s="5">
        <v>28.12411764705882</v>
      </c>
      <c r="N40" s="3">
        <v>17</v>
      </c>
      <c r="O40" s="3">
        <v>4.12</v>
      </c>
      <c r="P40" s="4">
        <v>0.2423529411764706</v>
      </c>
      <c r="Q40" s="1">
        <v>17</v>
      </c>
      <c r="R40" s="4">
        <v>0.10015574926841</v>
      </c>
      <c r="S40" s="1" t="s">
        <v>993</v>
      </c>
      <c r="T40" s="1" t="s">
        <v>1115</v>
      </c>
      <c r="U40" s="1" t="s">
        <v>1119</v>
      </c>
      <c r="V40" s="1" t="s">
        <v>1123</v>
      </c>
      <c r="W40" s="6" t="s">
        <v>1125</v>
      </c>
      <c r="X40" s="7">
        <v>82813.848</v>
      </c>
      <c r="Y40" s="10">
        <v>46240</v>
      </c>
      <c r="Z40" s="1" t="s">
        <v>1136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HYPERLINK("https://www.suredividend.com/sure-analysis-WFC/","Wells Fargo &amp; Co.")</f>
        <v>0</v>
      </c>
      <c r="C41" s="1" t="s">
        <v>979</v>
      </c>
      <c r="D41" s="3">
        <v>88</v>
      </c>
      <c r="E41" s="3">
        <v>87.56</v>
      </c>
      <c r="F41" s="3">
        <v>94</v>
      </c>
      <c r="G41" s="4">
        <v>0.9314893617021277</v>
      </c>
      <c r="H41" s="4">
        <v>0.02284148012791229</v>
      </c>
      <c r="I41" s="4">
        <v>0.01429531650415083</v>
      </c>
      <c r="J41" s="4">
        <v>0.11</v>
      </c>
      <c r="K41" s="4">
        <v>0.1443413753475404</v>
      </c>
      <c r="L41" s="1" t="s">
        <v>289</v>
      </c>
      <c r="M41" s="5">
        <v>12.16111111111111</v>
      </c>
      <c r="N41" s="3">
        <v>7.2</v>
      </c>
      <c r="O41" s="3">
        <v>2</v>
      </c>
      <c r="P41" s="4">
        <v>0.2777777777777778</v>
      </c>
      <c r="Q41" s="1">
        <v>6</v>
      </c>
      <c r="R41" s="4">
        <v>0.09993032380125255</v>
      </c>
      <c r="S41" s="1" t="s">
        <v>1016</v>
      </c>
      <c r="T41" s="1" t="s">
        <v>1115</v>
      </c>
      <c r="U41" s="1" t="s">
        <v>1119</v>
      </c>
      <c r="V41" s="1" t="s">
        <v>1123</v>
      </c>
      <c r="W41" s="6" t="s">
        <v>1125</v>
      </c>
      <c r="X41" s="7">
        <v>264660.421887</v>
      </c>
      <c r="Y41" s="10">
        <v>46223</v>
      </c>
      <c r="Z41" s="1" t="s">
        <v>1136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HYPERLINK("https://www.suredividend.com/sure-analysis-SEIC/","SEI Investments Co.")</f>
        <v>0</v>
      </c>
      <c r="C42" s="1" t="s">
        <v>980</v>
      </c>
      <c r="D42" s="3">
        <v>105</v>
      </c>
      <c r="E42" s="3">
        <v>104.72</v>
      </c>
      <c r="F42" s="3">
        <v>113</v>
      </c>
      <c r="G42" s="4">
        <v>0.9267256637168142</v>
      </c>
      <c r="H42" s="4">
        <v>0.009931245225362872</v>
      </c>
      <c r="I42" s="4">
        <v>0.01533594641610625</v>
      </c>
      <c r="J42" s="4">
        <v>0.12</v>
      </c>
      <c r="K42" s="4">
        <v>0.1441809982527498</v>
      </c>
      <c r="L42" s="1" t="s">
        <v>289</v>
      </c>
      <c r="M42" s="5">
        <v>16.7552</v>
      </c>
      <c r="N42" s="3">
        <v>6.25</v>
      </c>
      <c r="O42" s="3">
        <v>1.04</v>
      </c>
      <c r="P42" s="4">
        <v>0.1664</v>
      </c>
      <c r="Q42" s="1">
        <v>35</v>
      </c>
      <c r="R42" s="4">
        <v>0.05973259432914246</v>
      </c>
      <c r="S42" s="1" t="s">
        <v>1017</v>
      </c>
      <c r="T42" s="1" t="s">
        <v>1117</v>
      </c>
      <c r="U42" s="1" t="s">
        <v>1119</v>
      </c>
      <c r="V42" s="1" t="s">
        <v>1123</v>
      </c>
      <c r="W42" s="6" t="s">
        <v>1125</v>
      </c>
      <c r="X42" s="7">
        <v>12568.408739</v>
      </c>
      <c r="Y42" s="10">
        <v>46244</v>
      </c>
      <c r="Z42" s="1" t="s">
        <v>1136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979</v>
      </c>
      <c r="D43" s="3">
        <v>64</v>
      </c>
      <c r="E43" s="3">
        <v>66.38</v>
      </c>
      <c r="F43" s="3">
        <v>68</v>
      </c>
      <c r="G43" s="4">
        <v>0.9761764705882352</v>
      </c>
      <c r="H43" s="4">
        <v>0.009641458270563424</v>
      </c>
      <c r="I43" s="4">
        <v>0.004834026163786254</v>
      </c>
      <c r="J43" s="4">
        <v>0.13</v>
      </c>
      <c r="K43" s="4">
        <v>0.1440623850902427</v>
      </c>
      <c r="L43" s="1" t="s">
        <v>289</v>
      </c>
      <c r="M43" s="5">
        <v>29.50222222222222</v>
      </c>
      <c r="N43" s="3">
        <v>2.25</v>
      </c>
      <c r="O43" s="3">
        <v>0.64</v>
      </c>
      <c r="P43" s="4">
        <v>0.2844444444444444</v>
      </c>
      <c r="Q43" s="1">
        <v>6</v>
      </c>
      <c r="R43" s="4">
        <v>0.1395805480611745</v>
      </c>
      <c r="S43" s="1" t="s">
        <v>1018</v>
      </c>
      <c r="T43" s="1" t="s">
        <v>1115</v>
      </c>
      <c r="U43" s="1" t="s">
        <v>1119</v>
      </c>
      <c r="V43" s="1" t="s">
        <v>1123</v>
      </c>
      <c r="W43" s="6" t="s">
        <v>1132</v>
      </c>
      <c r="X43" s="7">
        <v>3773.350292</v>
      </c>
      <c r="Y43" s="10">
        <v>46239</v>
      </c>
      <c r="Z43" s="1" t="s">
        <v>1137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HYPERLINK("https://www.suredividend.com/sure-analysis-SLGN/","Silgan Holdings Inc.")</f>
        <v>0</v>
      </c>
      <c r="C44" s="1" t="s">
        <v>979</v>
      </c>
      <c r="D44" s="3">
        <v>41</v>
      </c>
      <c r="E44" s="3">
        <v>41.01</v>
      </c>
      <c r="F44" s="3">
        <v>56</v>
      </c>
      <c r="G44" s="4">
        <v>0.7323214285714286</v>
      </c>
      <c r="H44" s="4">
        <v>0.0204828090709583</v>
      </c>
      <c r="I44" s="4">
        <v>0.06428919123840893</v>
      </c>
      <c r="J44" s="4">
        <v>0.06</v>
      </c>
      <c r="K44" s="4">
        <v>0.1433107166079577</v>
      </c>
      <c r="L44" s="1" t="s">
        <v>289</v>
      </c>
      <c r="M44" s="5">
        <v>10.70757180156658</v>
      </c>
      <c r="N44" s="3">
        <v>3.83</v>
      </c>
      <c r="O44" s="3">
        <v>0.84</v>
      </c>
      <c r="P44" s="4">
        <v>0.2193211488250653</v>
      </c>
      <c r="Q44" s="1">
        <v>22</v>
      </c>
      <c r="R44" s="4">
        <v>0.07033701387905711</v>
      </c>
      <c r="S44" s="1" t="s">
        <v>1009</v>
      </c>
      <c r="T44" s="1" t="s">
        <v>1115</v>
      </c>
      <c r="U44" s="1" t="s">
        <v>1119</v>
      </c>
      <c r="V44" s="1" t="s">
        <v>1123</v>
      </c>
      <c r="W44" s="6" t="s">
        <v>1131</v>
      </c>
      <c r="X44" s="7">
        <v>4348.815123</v>
      </c>
      <c r="Y44" s="10">
        <v>46142</v>
      </c>
      <c r="Z44" s="1" t="s">
        <v>1138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979</v>
      </c>
      <c r="D45" s="3">
        <v>312</v>
      </c>
      <c r="E45" s="3">
        <v>357.01</v>
      </c>
      <c r="F45" s="3">
        <v>401</v>
      </c>
      <c r="G45" s="4">
        <v>0.8902992518703242</v>
      </c>
      <c r="H45" s="4">
        <v>0.009187417719391614</v>
      </c>
      <c r="I45" s="4">
        <v>0.02351166880961864</v>
      </c>
      <c r="J45" s="4">
        <v>0.11</v>
      </c>
      <c r="K45" s="4">
        <v>0.1432064230775303</v>
      </c>
      <c r="L45" s="1" t="s">
        <v>289</v>
      </c>
      <c r="M45" s="5">
        <v>18.69162303664921</v>
      </c>
      <c r="N45" s="3">
        <v>19.1</v>
      </c>
      <c r="O45" s="3">
        <v>3.28</v>
      </c>
      <c r="P45" s="4">
        <v>0.1717277486910994</v>
      </c>
      <c r="Q45" s="1">
        <v>15</v>
      </c>
      <c r="R45" s="4">
        <v>0.09014309144299193</v>
      </c>
      <c r="S45" s="1" t="s">
        <v>1011</v>
      </c>
      <c r="T45" s="1" t="s">
        <v>1115</v>
      </c>
      <c r="U45" s="1" t="s">
        <v>1119</v>
      </c>
      <c r="V45" s="1" t="s">
        <v>1124</v>
      </c>
      <c r="W45" s="6" t="s">
        <v>1125</v>
      </c>
      <c r="X45" s="7">
        <v>76355.883</v>
      </c>
      <c r="Y45" s="10">
        <v>46154</v>
      </c>
      <c r="Z45" s="1" t="s">
        <v>1136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HYPERLINK("https://www.suredividend.com/sure-analysis-ALG/","Alamo Group (ALG)")</f>
        <v>0</v>
      </c>
      <c r="C46" s="1" t="s">
        <v>979</v>
      </c>
      <c r="D46" s="3">
        <v>172</v>
      </c>
      <c r="E46" s="3">
        <v>169.18</v>
      </c>
      <c r="F46" s="3">
        <v>180</v>
      </c>
      <c r="G46" s="4">
        <v>0.9398888888888889</v>
      </c>
      <c r="H46" s="4">
        <v>0.00803877526894432</v>
      </c>
      <c r="I46" s="4">
        <v>0.01247590562605549</v>
      </c>
      <c r="J46" s="4">
        <v>0.12</v>
      </c>
      <c r="K46" s="4">
        <v>0.140814193305048</v>
      </c>
      <c r="L46" s="1" t="s">
        <v>289</v>
      </c>
      <c r="M46" s="5">
        <v>16.918</v>
      </c>
      <c r="N46" s="3">
        <v>10</v>
      </c>
      <c r="O46" s="3">
        <v>1.36</v>
      </c>
      <c r="P46" s="4">
        <v>0.136</v>
      </c>
      <c r="Q46" s="1">
        <v>12</v>
      </c>
      <c r="R46" s="4">
        <v>0.1203003371416174</v>
      </c>
      <c r="S46" s="1" t="s">
        <v>1019</v>
      </c>
      <c r="T46" s="1" t="s">
        <v>1115</v>
      </c>
      <c r="U46" s="1" t="s">
        <v>1119</v>
      </c>
      <c r="V46" s="1" t="s">
        <v>1123</v>
      </c>
      <c r="W46" s="6" t="s">
        <v>1126</v>
      </c>
      <c r="X46" s="7">
        <v>2056.649666</v>
      </c>
      <c r="Y46" s="10">
        <v>46148</v>
      </c>
      <c r="Z46" s="1" t="s">
        <v>1138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HYPERLINK("https://www.suredividend.com/sure-analysis-TTEK/","Tetra Tech, Inc.")</f>
        <v>0</v>
      </c>
      <c r="C47" s="1" t="s">
        <v>980</v>
      </c>
      <c r="D47" s="3">
        <v>32</v>
      </c>
      <c r="E47" s="3">
        <v>35.05</v>
      </c>
      <c r="F47" s="3">
        <v>37</v>
      </c>
      <c r="G47" s="4">
        <v>0.9472972972972972</v>
      </c>
      <c r="H47" s="4">
        <v>0.008273894436519259</v>
      </c>
      <c r="I47" s="4">
        <v>0.01088729979416669</v>
      </c>
      <c r="J47" s="4">
        <v>0.12</v>
      </c>
      <c r="K47" s="4">
        <v>0.1392606893916983</v>
      </c>
      <c r="L47" s="1" t="s">
        <v>289</v>
      </c>
      <c r="M47" s="5">
        <v>22.75974025974026</v>
      </c>
      <c r="N47" s="3">
        <v>1.54</v>
      </c>
      <c r="O47" s="3">
        <v>0.29</v>
      </c>
      <c r="P47" s="4">
        <v>0.1883116883116883</v>
      </c>
      <c r="Q47" s="1">
        <v>12</v>
      </c>
      <c r="R47" s="4">
        <v>0.1195266483252206</v>
      </c>
      <c r="S47" s="1" t="s">
        <v>1020</v>
      </c>
      <c r="T47" s="1" t="s">
        <v>1115</v>
      </c>
      <c r="U47" s="1" t="s">
        <v>1119</v>
      </c>
      <c r="V47" s="1" t="s">
        <v>1123</v>
      </c>
      <c r="W47" s="6" t="s">
        <v>1126</v>
      </c>
      <c r="X47" s="7">
        <v>8971.796757</v>
      </c>
      <c r="Y47" s="10">
        <v>46146</v>
      </c>
      <c r="Z47" s="1" t="s">
        <v>1138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HYPERLINK("https://www.suredividend.com/sure-analysis-MCHP/","Microchip Technology, Inc.")</f>
        <v>0</v>
      </c>
      <c r="C48" s="1" t="s">
        <v>980</v>
      </c>
      <c r="D48" s="3">
        <v>98</v>
      </c>
      <c r="E48" s="3">
        <v>81.39</v>
      </c>
      <c r="F48" s="3">
        <v>57</v>
      </c>
      <c r="G48" s="4">
        <v>1.427894736842105</v>
      </c>
      <c r="H48" s="4">
        <v>0.02236146946799361</v>
      </c>
      <c r="I48" s="4">
        <v>-0.06876184562256238</v>
      </c>
      <c r="J48" s="4">
        <v>0.2</v>
      </c>
      <c r="K48" s="4">
        <v>0.1388845979233597</v>
      </c>
      <c r="L48" s="1" t="s">
        <v>289</v>
      </c>
      <c r="M48" s="5">
        <v>25.67507886435331</v>
      </c>
      <c r="N48" s="3">
        <v>3.17</v>
      </c>
      <c r="O48" s="3">
        <v>1.82</v>
      </c>
      <c r="P48" s="4">
        <v>0.5741324921135647</v>
      </c>
      <c r="Q48" s="1">
        <v>22</v>
      </c>
      <c r="R48" s="4">
        <v>0.1499578956940084</v>
      </c>
      <c r="S48" s="1" t="s">
        <v>1021</v>
      </c>
      <c r="T48" s="1" t="s">
        <v>1115</v>
      </c>
      <c r="U48" s="1" t="s">
        <v>1119</v>
      </c>
      <c r="V48" s="1" t="s">
        <v>1123</v>
      </c>
      <c r="W48" s="6" t="s">
        <v>1128</v>
      </c>
      <c r="X48" s="7">
        <v>44195.47736</v>
      </c>
      <c r="Y48" s="10">
        <v>46152</v>
      </c>
      <c r="Z48" s="1" t="s">
        <v>1138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HYPERLINK("https://www.suredividend.com/sure-analysis-CBOE/","Cboe Global Markets Inc.")</f>
        <v>0</v>
      </c>
      <c r="C49" s="1" t="s">
        <v>979</v>
      </c>
      <c r="D49" s="3">
        <v>288</v>
      </c>
      <c r="E49" s="3">
        <v>285.02</v>
      </c>
      <c r="F49" s="3">
        <v>356</v>
      </c>
      <c r="G49" s="4">
        <v>0.8006179775280898</v>
      </c>
      <c r="H49" s="4">
        <v>0.01010455406638131</v>
      </c>
      <c r="I49" s="4">
        <v>0.04547808198597636</v>
      </c>
      <c r="J49" s="4">
        <v>0.08</v>
      </c>
      <c r="K49" s="4">
        <v>0.1368845067704434</v>
      </c>
      <c r="L49" s="1" t="s">
        <v>289</v>
      </c>
      <c r="M49" s="5">
        <v>20.00140350877193</v>
      </c>
      <c r="N49" s="3">
        <v>14.25</v>
      </c>
      <c r="O49" s="3">
        <v>2.88</v>
      </c>
      <c r="P49" s="4">
        <v>0.2021052631578947</v>
      </c>
      <c r="Q49" s="1">
        <v>15</v>
      </c>
      <c r="R49" s="4">
        <v>0.0799150058822331</v>
      </c>
      <c r="T49" s="1" t="s">
        <v>1115</v>
      </c>
      <c r="U49" s="1" t="s">
        <v>1119</v>
      </c>
      <c r="V49" s="1" t="s">
        <v>1123</v>
      </c>
      <c r="W49" s="6" t="s">
        <v>1125</v>
      </c>
      <c r="X49" s="7">
        <v>29764.929035</v>
      </c>
      <c r="Y49" s="10">
        <v>46239</v>
      </c>
      <c r="Z49" s="1" t="s">
        <v>1145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HYPERLINK("https://www.suredividend.com/sure-analysis-WMS/","Advanced Drainage Systems, Inc.")</f>
        <v>0</v>
      </c>
      <c r="C50" s="1" t="s">
        <v>979</v>
      </c>
      <c r="D50" s="3">
        <v>134</v>
      </c>
      <c r="E50" s="3">
        <v>141.76</v>
      </c>
      <c r="F50" s="3">
        <v>148</v>
      </c>
      <c r="G50" s="4">
        <v>0.9578378378378378</v>
      </c>
      <c r="H50" s="4">
        <v>0.005643340857787811</v>
      </c>
      <c r="I50" s="4">
        <v>0.008652576381086741</v>
      </c>
      <c r="J50" s="4">
        <v>0.12</v>
      </c>
      <c r="K50" s="4">
        <v>0.1344456956378695</v>
      </c>
      <c r="L50" s="1" t="s">
        <v>289</v>
      </c>
      <c r="M50" s="5">
        <v>21.97829457364341</v>
      </c>
      <c r="N50" s="3">
        <v>6.45</v>
      </c>
      <c r="O50" s="3">
        <v>0.8</v>
      </c>
      <c r="P50" s="4">
        <v>0.124031007751938</v>
      </c>
      <c r="Q50" s="1">
        <v>6</v>
      </c>
      <c r="R50" s="4">
        <v>0.11032151746146</v>
      </c>
      <c r="S50" s="1" t="s">
        <v>1009</v>
      </c>
      <c r="T50" s="1" t="s">
        <v>1115</v>
      </c>
      <c r="U50" s="1" t="s">
        <v>1119</v>
      </c>
      <c r="V50" s="1" t="s">
        <v>1123</v>
      </c>
      <c r="W50" s="6" t="s">
        <v>1126</v>
      </c>
      <c r="X50" s="7">
        <v>10682.674801</v>
      </c>
      <c r="Y50" s="10">
        <v>46165</v>
      </c>
      <c r="Z50" s="1" t="s">
        <v>1137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HYPERLINK("https://www.suredividend.com/sure-analysis-HLI/","Houlihan Lokey Inc")</f>
        <v>0</v>
      </c>
      <c r="C51" s="1" t="s">
        <v>979</v>
      </c>
      <c r="D51" s="3">
        <v>123</v>
      </c>
      <c r="E51" s="3">
        <v>123.35</v>
      </c>
      <c r="F51" s="3">
        <v>132</v>
      </c>
      <c r="G51" s="4">
        <v>0.934469696969697</v>
      </c>
      <c r="H51" s="4">
        <v>0.02269963518443454</v>
      </c>
      <c r="I51" s="4">
        <v>0.01364750438677276</v>
      </c>
      <c r="J51" s="4">
        <v>0.1</v>
      </c>
      <c r="K51" s="4">
        <v>0.1340756965493468</v>
      </c>
      <c r="L51" s="1" t="s">
        <v>289</v>
      </c>
      <c r="M51" s="5">
        <v>17.74820143884892</v>
      </c>
      <c r="N51" s="3">
        <v>6.95</v>
      </c>
      <c r="O51" s="3">
        <v>2.8</v>
      </c>
      <c r="P51" s="4">
        <v>0.4028776978417266</v>
      </c>
      <c r="Q51" s="1">
        <v>11</v>
      </c>
      <c r="R51" s="4">
        <v>0.1000279045625294</v>
      </c>
      <c r="S51" s="1" t="s">
        <v>1009</v>
      </c>
      <c r="T51" s="1" t="s">
        <v>1115</v>
      </c>
      <c r="U51" s="1" t="s">
        <v>1119</v>
      </c>
      <c r="V51" s="1" t="s">
        <v>1123</v>
      </c>
      <c r="W51" s="6" t="s">
        <v>1125</v>
      </c>
      <c r="X51" s="7">
        <v>8623.295235</v>
      </c>
      <c r="Y51" s="10">
        <v>46239</v>
      </c>
      <c r="Z51" s="1" t="s">
        <v>1137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HYPERLINK("https://www.suredividend.com/sure-analysis-TT/","Trane Technologies plc")</f>
        <v>0</v>
      </c>
      <c r="C52" s="1" t="s">
        <v>980</v>
      </c>
      <c r="D52" s="3">
        <v>472</v>
      </c>
      <c r="E52" s="3">
        <v>476.97</v>
      </c>
      <c r="F52" s="3">
        <v>427</v>
      </c>
      <c r="G52" s="4">
        <v>1.117025761124122</v>
      </c>
      <c r="H52" s="4">
        <v>0.008805585256934399</v>
      </c>
      <c r="I52" s="4">
        <v>-0.02189075870550239</v>
      </c>
      <c r="J52" s="4">
        <v>0.15</v>
      </c>
      <c r="K52" s="4">
        <v>0.132115732766833</v>
      </c>
      <c r="L52" s="1" t="s">
        <v>289</v>
      </c>
      <c r="M52" s="5">
        <v>31.27672131147541</v>
      </c>
      <c r="N52" s="3">
        <v>15.25</v>
      </c>
      <c r="O52" s="3">
        <v>4.2</v>
      </c>
      <c r="P52" s="4">
        <v>0.2754098360655738</v>
      </c>
      <c r="Q52" s="1">
        <v>6</v>
      </c>
      <c r="R52" s="4">
        <v>0.09986525071768737</v>
      </c>
      <c r="S52" s="1" t="s">
        <v>1010</v>
      </c>
      <c r="T52" s="1" t="s">
        <v>1115</v>
      </c>
      <c r="U52" s="1" t="s">
        <v>1119</v>
      </c>
      <c r="V52" s="1" t="s">
        <v>1124</v>
      </c>
      <c r="W52" s="6" t="s">
        <v>1126</v>
      </c>
      <c r="X52" s="7">
        <v>104948.855197</v>
      </c>
      <c r="Y52" s="10">
        <v>46239</v>
      </c>
      <c r="Z52" s="1" t="s">
        <v>1138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HYPERLINK("https://www.suredividend.com/sure-analysis-RMD/","Resmed Inc.")</f>
        <v>0</v>
      </c>
      <c r="C53" s="1" t="s">
        <v>979</v>
      </c>
      <c r="D53" s="3">
        <v>208</v>
      </c>
      <c r="E53" s="3">
        <v>220.04</v>
      </c>
      <c r="F53" s="3">
        <v>233</v>
      </c>
      <c r="G53" s="4">
        <v>0.9443776824034334</v>
      </c>
      <c r="H53" s="4">
        <v>0.01090710779858208</v>
      </c>
      <c r="I53" s="4">
        <v>0.01151157515234469</v>
      </c>
      <c r="J53" s="4">
        <v>0.11</v>
      </c>
      <c r="K53" s="4">
        <v>0.131558828630874</v>
      </c>
      <c r="L53" s="1" t="s">
        <v>289</v>
      </c>
      <c r="M53" s="5">
        <v>19.82342342342342</v>
      </c>
      <c r="N53" s="3">
        <v>11.1</v>
      </c>
      <c r="O53" s="3">
        <v>2.4</v>
      </c>
      <c r="P53" s="4">
        <v>0.2162162162162162</v>
      </c>
      <c r="Q53" s="1">
        <v>13</v>
      </c>
      <c r="R53" s="4">
        <v>0.08865673705116439</v>
      </c>
      <c r="S53" s="1" t="s">
        <v>999</v>
      </c>
      <c r="T53" s="1" t="s">
        <v>1115</v>
      </c>
      <c r="U53" s="1" t="s">
        <v>1119</v>
      </c>
      <c r="V53" s="1" t="s">
        <v>1123</v>
      </c>
      <c r="W53" s="6" t="s">
        <v>1130</v>
      </c>
      <c r="X53" s="7">
        <v>31919.657299</v>
      </c>
      <c r="Y53" s="10">
        <v>46148</v>
      </c>
      <c r="Z53" s="1" t="s">
        <v>1144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HYPERLINK("https://www.suredividend.com/sure-analysis-BDX/","Becton Dickinson &amp; Co.")</f>
        <v>0</v>
      </c>
      <c r="C54" s="1" t="s">
        <v>979</v>
      </c>
      <c r="D54" s="3">
        <v>147</v>
      </c>
      <c r="E54" s="3">
        <v>179.23</v>
      </c>
      <c r="F54" s="3">
        <v>240</v>
      </c>
      <c r="G54" s="4">
        <v>0.7467916666666666</v>
      </c>
      <c r="H54" s="4">
        <v>0.0234335769681415</v>
      </c>
      <c r="I54" s="4">
        <v>0.06013239918942959</v>
      </c>
      <c r="J54" s="4">
        <v>0.05</v>
      </c>
      <c r="K54" s="4">
        <v>0.1303111413287517</v>
      </c>
      <c r="L54" s="1" t="s">
        <v>289</v>
      </c>
      <c r="M54" s="5">
        <v>14.20206022187005</v>
      </c>
      <c r="N54" s="3">
        <v>12.62</v>
      </c>
      <c r="O54" s="3">
        <v>4.2</v>
      </c>
      <c r="P54" s="4">
        <v>0.3328050713153725</v>
      </c>
      <c r="Q54" s="1">
        <v>54</v>
      </c>
      <c r="R54" s="4">
        <v>0.04998501218567775</v>
      </c>
      <c r="S54" s="1" t="s">
        <v>1022</v>
      </c>
      <c r="T54" s="1" t="s">
        <v>1115</v>
      </c>
      <c r="U54" s="1" t="s">
        <v>1119</v>
      </c>
      <c r="V54" s="1" t="s">
        <v>1123</v>
      </c>
      <c r="W54" s="6" t="s">
        <v>1130</v>
      </c>
      <c r="X54" s="7">
        <v>48928.840884</v>
      </c>
      <c r="Y54" s="10">
        <v>46169</v>
      </c>
      <c r="Z54" s="1" t="s">
        <v>1141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HYPERLINK("https://www.suredividend.com/sure-analysis-OSK/","Oshkosh Corp")</f>
        <v>0</v>
      </c>
      <c r="C55" s="1" t="s">
        <v>979</v>
      </c>
      <c r="D55" s="3">
        <v>152</v>
      </c>
      <c r="E55" s="3">
        <v>155.38</v>
      </c>
      <c r="F55" s="3">
        <v>154</v>
      </c>
      <c r="G55" s="4">
        <v>1.008961038961039</v>
      </c>
      <c r="H55" s="4">
        <v>0.01467370317930235</v>
      </c>
      <c r="I55" s="4">
        <v>-0.001782634637797709</v>
      </c>
      <c r="J55" s="4">
        <v>0.12</v>
      </c>
      <c r="K55" s="4">
        <v>0.1300011479497225</v>
      </c>
      <c r="L55" s="1" t="s">
        <v>289</v>
      </c>
      <c r="M55" s="5">
        <v>14.12545454545455</v>
      </c>
      <c r="N55" s="3">
        <v>11</v>
      </c>
      <c r="O55" s="3">
        <v>2.28</v>
      </c>
      <c r="P55" s="4">
        <v>0.2072727272727272</v>
      </c>
      <c r="Q55" s="1">
        <v>13</v>
      </c>
      <c r="R55" s="4">
        <v>0.09012036734626272</v>
      </c>
      <c r="S55" s="1" t="s">
        <v>1023</v>
      </c>
      <c r="T55" s="1" t="s">
        <v>1115</v>
      </c>
      <c r="U55" s="1" t="s">
        <v>1119</v>
      </c>
      <c r="V55" s="1" t="s">
        <v>1123</v>
      </c>
      <c r="W55" s="6" t="s">
        <v>1126</v>
      </c>
      <c r="X55" s="7">
        <v>9593.739597</v>
      </c>
      <c r="Y55" s="10">
        <v>46231</v>
      </c>
      <c r="Z55" s="1" t="s">
        <v>1140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HYPERLINK("https://www.suredividend.com/sure-analysis-BLK/","Blackrock Inc.")</f>
        <v>0</v>
      </c>
      <c r="C56" s="1" t="s">
        <v>979</v>
      </c>
      <c r="D56" s="3">
        <v>1072</v>
      </c>
      <c r="E56" s="3">
        <v>1133.3</v>
      </c>
      <c r="F56" s="3">
        <v>1141</v>
      </c>
      <c r="G56" s="4">
        <v>0.9932515337423312</v>
      </c>
      <c r="H56" s="4">
        <v>0.02022412423894821</v>
      </c>
      <c r="I56" s="4">
        <v>0.001355185459680053</v>
      </c>
      <c r="J56" s="4">
        <v>0.11</v>
      </c>
      <c r="K56" s="4">
        <v>0.1287561953863532</v>
      </c>
      <c r="L56" s="1" t="s">
        <v>289</v>
      </c>
      <c r="M56" s="5">
        <v>20.85572322414427</v>
      </c>
      <c r="N56" s="3">
        <v>54.34</v>
      </c>
      <c r="O56" s="3">
        <v>22.92</v>
      </c>
      <c r="P56" s="4">
        <v>0.4217887375782113</v>
      </c>
      <c r="Q56" s="1">
        <v>17</v>
      </c>
      <c r="R56" s="4">
        <v>0.09998277989301241</v>
      </c>
      <c r="S56" s="1" t="s">
        <v>994</v>
      </c>
      <c r="T56" s="1" t="s">
        <v>1115</v>
      </c>
      <c r="U56" s="1" t="s">
        <v>1119</v>
      </c>
      <c r="V56" s="1" t="s">
        <v>1123</v>
      </c>
      <c r="W56" s="6" t="s">
        <v>1125</v>
      </c>
      <c r="X56" s="7">
        <v>167592.560009</v>
      </c>
      <c r="Y56" s="10">
        <v>46221</v>
      </c>
      <c r="Z56" s="1" t="s">
        <v>1143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HYPERLINK("https://www.suredividend.com/sure-analysis-NWFL/","Norwood Financial Corp.")</f>
        <v>0</v>
      </c>
      <c r="C57" s="1" t="s">
        <v>979</v>
      </c>
      <c r="D57" s="3">
        <v>33</v>
      </c>
      <c r="E57" s="3">
        <v>33.35</v>
      </c>
      <c r="F57" s="3">
        <v>42</v>
      </c>
      <c r="G57" s="4">
        <v>0.7940476190476191</v>
      </c>
      <c r="H57" s="4">
        <v>0.0383808095952024</v>
      </c>
      <c r="I57" s="4">
        <v>0.04720254843843641</v>
      </c>
      <c r="J57" s="4">
        <v>0.05</v>
      </c>
      <c r="K57" s="4">
        <v>0.1284317578058976</v>
      </c>
      <c r="L57" s="1" t="s">
        <v>289</v>
      </c>
      <c r="M57" s="5">
        <v>9.528571428571428</v>
      </c>
      <c r="N57" s="3">
        <v>3.5</v>
      </c>
      <c r="O57" s="3">
        <v>1.28</v>
      </c>
      <c r="P57" s="4">
        <v>0.3657142857142857</v>
      </c>
      <c r="Q57" s="1">
        <v>34</v>
      </c>
      <c r="R57" s="4">
        <v>0.04953161886656288</v>
      </c>
      <c r="S57" s="1" t="s">
        <v>1024</v>
      </c>
      <c r="T57" s="1" t="s">
        <v>1115</v>
      </c>
      <c r="U57" s="1" t="s">
        <v>1119</v>
      </c>
      <c r="V57" s="1" t="s">
        <v>1123</v>
      </c>
      <c r="W57" s="6" t="s">
        <v>1125</v>
      </c>
      <c r="X57" s="7">
        <v>366.527728</v>
      </c>
      <c r="Y57" s="10">
        <v>46228</v>
      </c>
      <c r="Z57" s="1" t="s">
        <v>1145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HYPERLINK("https://www.suredividend.com/sure-analysis-WRB/","W.R. Berkley Corp.")</f>
        <v>0</v>
      </c>
      <c r="C58" s="1" t="s">
        <v>980</v>
      </c>
      <c r="D58" s="3">
        <v>75</v>
      </c>
      <c r="E58" s="3">
        <v>70.81999999999999</v>
      </c>
      <c r="F58" s="3">
        <v>72</v>
      </c>
      <c r="G58" s="4">
        <v>0.983611111111111</v>
      </c>
      <c r="H58" s="4">
        <v>0.005648121999435189</v>
      </c>
      <c r="I58" s="4">
        <v>0.003310401783755967</v>
      </c>
      <c r="J58" s="4">
        <v>0.12</v>
      </c>
      <c r="K58" s="4">
        <v>0.1284061700238963</v>
      </c>
      <c r="L58" s="1" t="s">
        <v>289</v>
      </c>
      <c r="M58" s="5">
        <v>14.84696016771488</v>
      </c>
      <c r="N58" s="3">
        <v>4.77</v>
      </c>
      <c r="O58" s="3">
        <v>0.4</v>
      </c>
      <c r="P58" s="4">
        <v>0.0838574423480084</v>
      </c>
      <c r="Q58" s="1">
        <v>21</v>
      </c>
      <c r="R58" s="4">
        <v>0.09856054330611763</v>
      </c>
      <c r="S58" s="1" t="s">
        <v>1025</v>
      </c>
      <c r="T58" s="1" t="s">
        <v>1115</v>
      </c>
      <c r="U58" s="1" t="s">
        <v>1119</v>
      </c>
      <c r="V58" s="1" t="s">
        <v>1123</v>
      </c>
      <c r="W58" s="6" t="s">
        <v>1125</v>
      </c>
      <c r="X58" s="7">
        <v>26290.333604</v>
      </c>
      <c r="Y58" s="10">
        <v>46231</v>
      </c>
      <c r="Z58" s="1" t="s">
        <v>1139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HYPERLINK("https://www.suredividend.com/sure-analysis-ADP/","Automatic Data Processing Inc.")</f>
        <v>0</v>
      </c>
      <c r="C59" s="1" t="s">
        <v>979</v>
      </c>
      <c r="D59" s="3">
        <v>213</v>
      </c>
      <c r="E59" s="3">
        <v>273.37</v>
      </c>
      <c r="F59" s="3">
        <v>309</v>
      </c>
      <c r="G59" s="4">
        <v>0.8846925566343042</v>
      </c>
      <c r="H59" s="4">
        <v>0.02487471192888759</v>
      </c>
      <c r="I59" s="4">
        <v>0.02480568354856127</v>
      </c>
      <c r="J59" s="4">
        <v>0.08</v>
      </c>
      <c r="K59" s="4">
        <v>0.1276151310295179</v>
      </c>
      <c r="L59" s="1" t="s">
        <v>289</v>
      </c>
      <c r="M59" s="5">
        <v>24.7393665158371</v>
      </c>
      <c r="N59" s="3">
        <v>11.05</v>
      </c>
      <c r="O59" s="3">
        <v>6.8</v>
      </c>
      <c r="P59" s="4">
        <v>0.6153846153846153</v>
      </c>
      <c r="Q59" s="1">
        <v>51</v>
      </c>
      <c r="R59" s="4">
        <v>0.08994492701572776</v>
      </c>
      <c r="S59" s="1" t="s">
        <v>1000</v>
      </c>
      <c r="T59" s="1" t="s">
        <v>1115</v>
      </c>
      <c r="U59" s="1" t="s">
        <v>1119</v>
      </c>
      <c r="V59" s="1" t="s">
        <v>1123</v>
      </c>
      <c r="W59" s="6" t="s">
        <v>1126</v>
      </c>
      <c r="X59" s="7">
        <v>108720.879548</v>
      </c>
      <c r="Y59" s="10">
        <v>46154</v>
      </c>
      <c r="Z59" s="1" t="s">
        <v>1136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HYPERLINK("https://www.suredividend.com/sure-analysis-AMP/","Ameriprise Financial Inc")</f>
        <v>0</v>
      </c>
      <c r="C60" s="1" t="s">
        <v>979</v>
      </c>
      <c r="D60" s="3">
        <v>529</v>
      </c>
      <c r="E60" s="3">
        <v>557.83</v>
      </c>
      <c r="F60" s="3">
        <v>602</v>
      </c>
      <c r="G60" s="4">
        <v>0.9266279069767442</v>
      </c>
      <c r="H60" s="4">
        <v>0.01219009375616227</v>
      </c>
      <c r="I60" s="4">
        <v>0.01535736855183578</v>
      </c>
      <c r="J60" s="4">
        <v>0.1</v>
      </c>
      <c r="K60" s="4">
        <v>0.1272208929119387</v>
      </c>
      <c r="L60" s="1" t="s">
        <v>289</v>
      </c>
      <c r="M60" s="5">
        <v>12.04556251349601</v>
      </c>
      <c r="N60" s="3">
        <v>46.31</v>
      </c>
      <c r="O60" s="3">
        <v>6.8</v>
      </c>
      <c r="P60" s="4">
        <v>0.1468365363852299</v>
      </c>
      <c r="Q60" s="1">
        <v>22</v>
      </c>
      <c r="R60" s="4">
        <v>0.09997050830829379</v>
      </c>
      <c r="S60" s="1" t="s">
        <v>1011</v>
      </c>
      <c r="T60" s="1" t="s">
        <v>1115</v>
      </c>
      <c r="U60" s="1" t="s">
        <v>1119</v>
      </c>
      <c r="V60" s="1" t="s">
        <v>1123</v>
      </c>
      <c r="W60" s="6" t="s">
        <v>1125</v>
      </c>
      <c r="X60" s="7">
        <v>49248.419589</v>
      </c>
      <c r="Y60" s="10">
        <v>46236</v>
      </c>
      <c r="Z60" s="1" t="s">
        <v>1141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HYPERLINK("https://www.suredividend.com/sure-analysis-EBC/","Eastern Bankshares Inc.")</f>
        <v>0</v>
      </c>
      <c r="C61" s="1" t="s">
        <v>979</v>
      </c>
      <c r="D61" s="3">
        <v>23.3</v>
      </c>
      <c r="E61" s="3">
        <v>22.945</v>
      </c>
      <c r="F61" s="3">
        <v>28.5</v>
      </c>
      <c r="G61" s="4">
        <v>0.8050877192982456</v>
      </c>
      <c r="H61" s="4">
        <v>0.02614948790586184</v>
      </c>
      <c r="I61" s="4">
        <v>0.04431462383441831</v>
      </c>
      <c r="J61" s="4">
        <v>0.06</v>
      </c>
      <c r="K61" s="4">
        <v>0.1269998306495539</v>
      </c>
      <c r="L61" s="1" t="s">
        <v>289</v>
      </c>
      <c r="M61" s="5">
        <v>12.07631578947369</v>
      </c>
      <c r="N61" s="3">
        <v>1.9</v>
      </c>
      <c r="O61" s="3">
        <v>0.6</v>
      </c>
      <c r="P61" s="4">
        <v>0.3157894736842105</v>
      </c>
      <c r="Q61" s="1">
        <v>27</v>
      </c>
      <c r="R61" s="4">
        <v>0.05922384104881218</v>
      </c>
      <c r="S61" s="1" t="s">
        <v>994</v>
      </c>
      <c r="T61" s="1" t="s">
        <v>1115</v>
      </c>
      <c r="U61" s="1" t="s">
        <v>1119</v>
      </c>
      <c r="V61" s="1" t="s">
        <v>1123</v>
      </c>
      <c r="W61" s="6" t="s">
        <v>1125</v>
      </c>
      <c r="X61" s="7">
        <v>5242.055003</v>
      </c>
      <c r="Y61" s="10">
        <v>46227</v>
      </c>
      <c r="Z61" s="1" t="s">
        <v>1145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HYPERLINK("https://www.suredividend.com/sure-analysis-VST/","Vistra Corp")</f>
        <v>0</v>
      </c>
      <c r="C62" s="1" t="s">
        <v>980</v>
      </c>
      <c r="D62" s="3">
        <v>165</v>
      </c>
      <c r="E62" s="3">
        <v>143.1</v>
      </c>
      <c r="F62" s="3">
        <v>150</v>
      </c>
      <c r="G62" s="4">
        <v>0.954</v>
      </c>
      <c r="H62" s="4">
        <v>0.006429070580013976</v>
      </c>
      <c r="I62" s="4">
        <v>0.009462813466936337</v>
      </c>
      <c r="J62" s="4">
        <v>0.11</v>
      </c>
      <c r="K62" s="4">
        <v>0.1256206299189158</v>
      </c>
      <c r="L62" s="1" t="s">
        <v>289</v>
      </c>
      <c r="M62" s="5">
        <v>16.42939150401837</v>
      </c>
      <c r="N62" s="3">
        <v>8.710000000000001</v>
      </c>
      <c r="O62" s="3">
        <v>0.92</v>
      </c>
      <c r="P62" s="4">
        <v>0.1056257175660161</v>
      </c>
      <c r="Q62" s="1">
        <v>6</v>
      </c>
      <c r="R62" s="4">
        <v>0.07971513264886743</v>
      </c>
      <c r="S62" s="1" t="s">
        <v>1026</v>
      </c>
      <c r="T62" s="1" t="s">
        <v>1115</v>
      </c>
      <c r="U62" s="1" t="s">
        <v>1119</v>
      </c>
      <c r="V62" s="1" t="s">
        <v>1123</v>
      </c>
      <c r="W62" s="6" t="s">
        <v>1134</v>
      </c>
      <c r="X62" s="7">
        <v>47952.20031</v>
      </c>
      <c r="Y62" s="10">
        <v>46165</v>
      </c>
      <c r="Z62" s="1" t="s">
        <v>1140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HYPERLINK("https://www.suredividend.com/sure-analysis-NNI/","Nelnet, Inc.")</f>
        <v>0</v>
      </c>
      <c r="C63" s="1" t="s">
        <v>980</v>
      </c>
      <c r="D63" s="3">
        <v>131</v>
      </c>
      <c r="E63" s="3">
        <v>126.55</v>
      </c>
      <c r="F63" s="3">
        <v>125</v>
      </c>
      <c r="G63" s="4">
        <v>1.0124</v>
      </c>
      <c r="H63" s="4">
        <v>0.01043065981825366</v>
      </c>
      <c r="I63" s="4">
        <v>-0.002461714935657722</v>
      </c>
      <c r="J63" s="4">
        <v>0.12</v>
      </c>
      <c r="K63" s="4">
        <v>0.1256014540911217</v>
      </c>
      <c r="L63" s="1" t="s">
        <v>289</v>
      </c>
      <c r="M63" s="5">
        <v>15.24698795180723</v>
      </c>
      <c r="N63" s="3">
        <v>8.300000000000001</v>
      </c>
      <c r="O63" s="3">
        <v>1.32</v>
      </c>
      <c r="P63" s="4">
        <v>0.1590361445783132</v>
      </c>
      <c r="Q63" s="1">
        <v>11</v>
      </c>
      <c r="R63" s="4">
        <v>0.08005422401318252</v>
      </c>
      <c r="S63" s="1" t="s">
        <v>1009</v>
      </c>
      <c r="T63" s="1" t="s">
        <v>1115</v>
      </c>
      <c r="U63" s="1" t="s">
        <v>1119</v>
      </c>
      <c r="V63" s="1" t="s">
        <v>1123</v>
      </c>
      <c r="W63" s="6" t="s">
        <v>1125</v>
      </c>
      <c r="X63" s="7">
        <v>4533.254795</v>
      </c>
      <c r="Y63" s="10">
        <v>46174</v>
      </c>
      <c r="Z63" s="1" t="s">
        <v>1146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HYPERLINK("https://www.suredividend.com/sure-analysis-CAT/","Caterpillar Inc.")</f>
        <v>0</v>
      </c>
      <c r="C64" s="1" t="s">
        <v>980</v>
      </c>
      <c r="D64" s="3">
        <v>863</v>
      </c>
      <c r="E64" s="3">
        <v>837.52</v>
      </c>
      <c r="F64" s="3">
        <v>671</v>
      </c>
      <c r="G64" s="4">
        <v>1.248166915052161</v>
      </c>
      <c r="H64" s="4">
        <v>0.007784888719075365</v>
      </c>
      <c r="I64" s="4">
        <v>-0.04336676108511894</v>
      </c>
      <c r="J64" s="4">
        <v>0.17</v>
      </c>
      <c r="K64" s="4">
        <v>0.1254773427707558</v>
      </c>
      <c r="L64" s="1" t="s">
        <v>289</v>
      </c>
      <c r="M64" s="5">
        <v>31.1925512104283</v>
      </c>
      <c r="N64" s="3">
        <v>26.85</v>
      </c>
      <c r="O64" s="3">
        <v>6.52</v>
      </c>
      <c r="P64" s="4">
        <v>0.2428305400372439</v>
      </c>
      <c r="Q64" s="1">
        <v>33</v>
      </c>
      <c r="R64" s="4">
        <v>0.07999957023861581</v>
      </c>
      <c r="S64" s="1" t="s">
        <v>1027</v>
      </c>
      <c r="T64" s="1" t="s">
        <v>1115</v>
      </c>
      <c r="U64" s="1" t="s">
        <v>1119</v>
      </c>
      <c r="V64" s="1" t="s">
        <v>1123</v>
      </c>
      <c r="W64" s="6" t="s">
        <v>1126</v>
      </c>
      <c r="X64" s="7">
        <v>385014.493529</v>
      </c>
      <c r="Y64" s="10">
        <v>46241</v>
      </c>
      <c r="Z64" s="1" t="s">
        <v>1138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HYPERLINK("https://www.suredividend.com/sure-analysis-J/","Jacobs Solutions Inc.")</f>
        <v>0</v>
      </c>
      <c r="C65" s="1" t="s">
        <v>979</v>
      </c>
      <c r="D65" s="3">
        <v>115</v>
      </c>
      <c r="E65" s="3">
        <v>147.35</v>
      </c>
      <c r="F65" s="3">
        <v>152</v>
      </c>
      <c r="G65" s="4">
        <v>0.9694078947368421</v>
      </c>
      <c r="H65" s="4">
        <v>0.009772650152697659</v>
      </c>
      <c r="I65" s="4">
        <v>0.006233309048945479</v>
      </c>
      <c r="J65" s="4">
        <v>0.11</v>
      </c>
      <c r="K65" s="4">
        <v>0.1254767679113431</v>
      </c>
      <c r="L65" s="1" t="s">
        <v>289</v>
      </c>
      <c r="M65" s="5">
        <v>20.38035961272476</v>
      </c>
      <c r="N65" s="3">
        <v>7.23</v>
      </c>
      <c r="O65" s="3">
        <v>1.44</v>
      </c>
      <c r="P65" s="4">
        <v>0.1991701244813278</v>
      </c>
      <c r="Q65" s="1">
        <v>8</v>
      </c>
      <c r="R65" s="4">
        <v>0.11032151746146</v>
      </c>
      <c r="S65" s="1" t="s">
        <v>995</v>
      </c>
      <c r="T65" s="1" t="s">
        <v>1115</v>
      </c>
      <c r="U65" s="1" t="s">
        <v>1119</v>
      </c>
      <c r="V65" s="1" t="s">
        <v>1123</v>
      </c>
      <c r="W65" s="6" t="s">
        <v>1126</v>
      </c>
      <c r="X65" s="7">
        <v>17243.298559</v>
      </c>
      <c r="Y65" s="10">
        <v>46156</v>
      </c>
      <c r="Z65" s="1" t="s">
        <v>1137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HYPERLINK("https://www.suredividend.com/sure-analysis-WTFC/","Wintrust Financial Corporation")</f>
        <v>0</v>
      </c>
      <c r="C66" s="1" t="s">
        <v>979</v>
      </c>
      <c r="D66" s="3">
        <v>158</v>
      </c>
      <c r="E66" s="3">
        <v>159.23</v>
      </c>
      <c r="F66" s="3">
        <v>169</v>
      </c>
      <c r="G66" s="4">
        <v>0.942189349112426</v>
      </c>
      <c r="H66" s="4">
        <v>0.01381649186711047</v>
      </c>
      <c r="I66" s="4">
        <v>0.01198100751444287</v>
      </c>
      <c r="J66" s="4">
        <v>0.1</v>
      </c>
      <c r="K66" s="4">
        <v>0.1250036034711375</v>
      </c>
      <c r="L66" s="1" t="s">
        <v>289</v>
      </c>
      <c r="M66" s="5">
        <v>12.24846153846154</v>
      </c>
      <c r="N66" s="3">
        <v>13</v>
      </c>
      <c r="O66" s="3">
        <v>2.2</v>
      </c>
      <c r="P66" s="4">
        <v>0.1692307692307692</v>
      </c>
      <c r="Q66" s="1">
        <v>13</v>
      </c>
      <c r="R66" s="4">
        <v>0.09980608000232882</v>
      </c>
      <c r="S66" s="1" t="s">
        <v>1028</v>
      </c>
      <c r="T66" s="1" t="s">
        <v>1115</v>
      </c>
      <c r="U66" s="1" t="s">
        <v>1119</v>
      </c>
      <c r="V66" s="1" t="s">
        <v>1123</v>
      </c>
      <c r="W66" s="6" t="s">
        <v>1125</v>
      </c>
      <c r="X66" s="7">
        <v>10740.581946</v>
      </c>
      <c r="Y66" s="10">
        <v>46225</v>
      </c>
      <c r="Z66" s="1" t="s">
        <v>1138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HYPERLINK("https://www.suredividend.com/sure-analysis-WCN/","Waste Connections Inc")</f>
        <v>0</v>
      </c>
      <c r="C67" s="1" t="s">
        <v>980</v>
      </c>
      <c r="D67" s="3">
        <v>168</v>
      </c>
      <c r="E67" s="3">
        <v>166.21</v>
      </c>
      <c r="F67" s="3">
        <v>157</v>
      </c>
      <c r="G67" s="4">
        <v>1.058662420382166</v>
      </c>
      <c r="H67" s="4">
        <v>0.008423079237109679</v>
      </c>
      <c r="I67" s="4">
        <v>-0.01133650081316029</v>
      </c>
      <c r="J67" s="4">
        <v>0.13</v>
      </c>
      <c r="K67" s="4">
        <v>0.1245691706757219</v>
      </c>
      <c r="L67" s="1" t="s">
        <v>289</v>
      </c>
      <c r="M67" s="5">
        <v>29.68035714285715</v>
      </c>
      <c r="N67" s="3">
        <v>5.6</v>
      </c>
      <c r="O67" s="3">
        <v>1.4</v>
      </c>
      <c r="P67" s="4">
        <v>0.25</v>
      </c>
      <c r="Q67" s="1">
        <v>17</v>
      </c>
      <c r="R67" s="4">
        <v>0.1100864292512076</v>
      </c>
      <c r="S67" s="1" t="s">
        <v>1029</v>
      </c>
      <c r="T67" s="1" t="s">
        <v>1115</v>
      </c>
      <c r="U67" s="1" t="s">
        <v>1119</v>
      </c>
      <c r="V67" s="1" t="s">
        <v>1124</v>
      </c>
      <c r="W67" s="6" t="s">
        <v>1126</v>
      </c>
      <c r="X67" s="7">
        <v>41895.673209</v>
      </c>
      <c r="Y67" s="10">
        <v>46227</v>
      </c>
      <c r="Z67" s="1" t="s">
        <v>1138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HYPERLINK("https://www.suredividend.com/sure-analysis-ASML/","ASML Holding NV")</f>
        <v>0</v>
      </c>
      <c r="C68" s="1" t="s">
        <v>980</v>
      </c>
      <c r="D68" s="3">
        <v>1748</v>
      </c>
      <c r="E68" s="3">
        <v>1734</v>
      </c>
      <c r="F68" s="3">
        <v>1517</v>
      </c>
      <c r="G68" s="4">
        <v>1.143045484508899</v>
      </c>
      <c r="H68" s="4">
        <v>0.005190311418685121</v>
      </c>
      <c r="I68" s="4">
        <v>-0.02638490741774657</v>
      </c>
      <c r="J68" s="4">
        <v>0.15</v>
      </c>
      <c r="K68" s="4">
        <v>0.1241874643742715</v>
      </c>
      <c r="L68" s="1" t="s">
        <v>289</v>
      </c>
      <c r="M68" s="5">
        <v>40</v>
      </c>
      <c r="N68" s="3">
        <v>43.35</v>
      </c>
      <c r="O68" s="3">
        <v>9</v>
      </c>
      <c r="P68" s="4">
        <v>0.2076124567474048</v>
      </c>
      <c r="Q68" s="1">
        <v>9</v>
      </c>
      <c r="R68" s="4">
        <v>0.110065522881287</v>
      </c>
      <c r="S68" s="1" t="s">
        <v>1030</v>
      </c>
      <c r="T68" s="1" t="s">
        <v>1115</v>
      </c>
      <c r="U68" s="1" t="s">
        <v>1119</v>
      </c>
      <c r="V68" s="1" t="s">
        <v>1124</v>
      </c>
      <c r="W68" s="6" t="s">
        <v>1128</v>
      </c>
      <c r="X68" s="7">
        <v>668113.813924</v>
      </c>
      <c r="Y68" s="10">
        <v>46223</v>
      </c>
      <c r="Z68" s="1" t="s">
        <v>1136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HYPERLINK("https://www.suredividend.com/sure-analysis-MPWR/","Monolithic Power System Inc")</f>
        <v>0</v>
      </c>
      <c r="C69" s="1" t="s">
        <v>980</v>
      </c>
      <c r="D69" s="3">
        <v>1335</v>
      </c>
      <c r="E69" s="3">
        <v>1379.5</v>
      </c>
      <c r="F69" s="3">
        <v>784</v>
      </c>
      <c r="G69" s="4">
        <v>1.759566326530612</v>
      </c>
      <c r="H69" s="4">
        <v>0.005799202609641174</v>
      </c>
      <c r="I69" s="4">
        <v>-0.106861374705614</v>
      </c>
      <c r="J69" s="4">
        <v>0.25</v>
      </c>
      <c r="K69" s="4">
        <v>0.1239785711409624</v>
      </c>
      <c r="L69" s="1" t="s">
        <v>289</v>
      </c>
      <c r="M69" s="5">
        <v>49.26785714285715</v>
      </c>
      <c r="N69" s="3">
        <v>28</v>
      </c>
      <c r="O69" s="3">
        <v>8</v>
      </c>
      <c r="P69" s="4">
        <v>0.2857142857142857</v>
      </c>
      <c r="Q69" s="1">
        <v>9</v>
      </c>
      <c r="R69" s="4">
        <v>0.2499583972308275</v>
      </c>
      <c r="S69" s="1" t="s">
        <v>1002</v>
      </c>
      <c r="T69" s="1" t="s">
        <v>1115</v>
      </c>
      <c r="U69" s="1" t="s">
        <v>1119</v>
      </c>
      <c r="V69" s="1" t="s">
        <v>1123</v>
      </c>
      <c r="W69" s="6" t="s">
        <v>1128</v>
      </c>
      <c r="X69" s="7">
        <v>67871.3973</v>
      </c>
      <c r="Y69" s="10">
        <v>46239</v>
      </c>
      <c r="Z69" s="1" t="s">
        <v>1138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HYPERLINK("https://www.suredividend.com/sure-analysis-MCK/","Mckesson Corporation")</f>
        <v>0</v>
      </c>
      <c r="C70" s="1" t="s">
        <v>979</v>
      </c>
      <c r="D70" s="3">
        <v>776</v>
      </c>
      <c r="E70" s="3">
        <v>878.9299999999999</v>
      </c>
      <c r="F70" s="3">
        <v>841</v>
      </c>
      <c r="G70" s="4">
        <v>1.045101070154578</v>
      </c>
      <c r="H70" s="4">
        <v>0.004277928845300536</v>
      </c>
      <c r="I70" s="4">
        <v>-0.008783913735250337</v>
      </c>
      <c r="J70" s="4">
        <v>0.13</v>
      </c>
      <c r="K70" s="4">
        <v>0.1239057168062807</v>
      </c>
      <c r="L70" s="1" t="s">
        <v>289</v>
      </c>
      <c r="M70" s="5">
        <v>19.86282485875706</v>
      </c>
      <c r="N70" s="3">
        <v>44.25</v>
      </c>
      <c r="O70" s="3">
        <v>3.76</v>
      </c>
      <c r="P70" s="4">
        <v>0.08497175141242938</v>
      </c>
      <c r="Q70" s="1">
        <v>19</v>
      </c>
      <c r="R70" s="4">
        <v>0.1191059843856483</v>
      </c>
      <c r="S70" s="1" t="s">
        <v>1009</v>
      </c>
      <c r="T70" s="1" t="s">
        <v>1115</v>
      </c>
      <c r="U70" s="1" t="s">
        <v>1119</v>
      </c>
      <c r="V70" s="1" t="s">
        <v>1123</v>
      </c>
      <c r="W70" s="6" t="s">
        <v>1130</v>
      </c>
      <c r="X70" s="7">
        <v>102584.362693</v>
      </c>
      <c r="Y70" s="10">
        <v>46161</v>
      </c>
      <c r="Z70" s="1" t="s">
        <v>1136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HYPERLINK("https://www.suredividend.com/sure-analysis-LAD/","Lithia Motors, Inc.")</f>
        <v>0</v>
      </c>
      <c r="C71" s="1" t="s">
        <v>980</v>
      </c>
      <c r="D71" s="3">
        <v>371</v>
      </c>
      <c r="E71" s="3">
        <v>380.1</v>
      </c>
      <c r="F71" s="3">
        <v>344</v>
      </c>
      <c r="G71" s="4">
        <v>1.104941860465116</v>
      </c>
      <c r="H71" s="4">
        <v>0.007366482504604051</v>
      </c>
      <c r="I71" s="4">
        <v>-0.01976069046455553</v>
      </c>
      <c r="J71" s="4">
        <v>0.14</v>
      </c>
      <c r="K71" s="4">
        <v>0.1237474095096034</v>
      </c>
      <c r="L71" s="1" t="s">
        <v>289</v>
      </c>
      <c r="M71" s="5">
        <v>10.49710024855012</v>
      </c>
      <c r="N71" s="3">
        <v>36.21</v>
      </c>
      <c r="O71" s="3">
        <v>2.8</v>
      </c>
      <c r="P71" s="4">
        <v>0.07732670533001933</v>
      </c>
      <c r="Q71" s="1">
        <v>13</v>
      </c>
      <c r="R71" s="4">
        <v>0.1000279045625294</v>
      </c>
      <c r="S71" s="1" t="s">
        <v>1031</v>
      </c>
      <c r="T71" s="1" t="s">
        <v>1115</v>
      </c>
      <c r="U71" s="1" t="s">
        <v>1119</v>
      </c>
      <c r="V71" s="1" t="s">
        <v>1123</v>
      </c>
      <c r="W71" s="6" t="s">
        <v>1129</v>
      </c>
      <c r="X71" s="7">
        <v>8350.066781</v>
      </c>
      <c r="Y71" s="10">
        <v>46239</v>
      </c>
      <c r="Z71" s="1" t="s">
        <v>1140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HYPERLINK("https://www.suredividend.com/sure-analysis-AMAT/","Applied Materials Inc.")</f>
        <v>0</v>
      </c>
      <c r="C72" s="1" t="s">
        <v>980</v>
      </c>
      <c r="D72" s="3">
        <v>426</v>
      </c>
      <c r="E72" s="3">
        <v>522.12</v>
      </c>
      <c r="F72" s="3">
        <v>368</v>
      </c>
      <c r="G72" s="4">
        <v>1.418804347826087</v>
      </c>
      <c r="H72" s="4">
        <v>0.004060369263770781</v>
      </c>
      <c r="I72" s="4">
        <v>-0.06757158919911188</v>
      </c>
      <c r="J72" s="4">
        <v>0.2</v>
      </c>
      <c r="K72" s="4">
        <v>0.1224714180919648</v>
      </c>
      <c r="L72" s="1" t="s">
        <v>289</v>
      </c>
      <c r="M72" s="5">
        <v>42.58727569331158</v>
      </c>
      <c r="N72" s="3">
        <v>12.26</v>
      </c>
      <c r="O72" s="3">
        <v>2.12</v>
      </c>
      <c r="P72" s="4">
        <v>0.1729200652528548</v>
      </c>
      <c r="Q72" s="1">
        <v>10</v>
      </c>
      <c r="R72" s="4">
        <v>0.1098555829635195</v>
      </c>
      <c r="S72" s="1" t="s">
        <v>999</v>
      </c>
      <c r="T72" s="1" t="s">
        <v>1115</v>
      </c>
      <c r="U72" s="1" t="s">
        <v>1119</v>
      </c>
      <c r="V72" s="1" t="s">
        <v>1123</v>
      </c>
      <c r="W72" s="6" t="s">
        <v>1128</v>
      </c>
      <c r="X72" s="7">
        <v>414542.097592</v>
      </c>
      <c r="Y72" s="10">
        <v>46163</v>
      </c>
      <c r="Z72" s="1" t="s">
        <v>1136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HYPERLINK("https://www.suredividend.com/sure-analysis-GL/","Globe Life Inc")</f>
        <v>0</v>
      </c>
      <c r="C73" s="1" t="s">
        <v>979</v>
      </c>
      <c r="D73" s="3">
        <v>169</v>
      </c>
      <c r="E73" s="3">
        <v>183.24</v>
      </c>
      <c r="F73" s="3">
        <v>196</v>
      </c>
      <c r="G73" s="4">
        <v>0.9348979591836735</v>
      </c>
      <c r="H73" s="4">
        <v>0.007203667321545514</v>
      </c>
      <c r="I73" s="4">
        <v>0.01355462013452313</v>
      </c>
      <c r="J73" s="4">
        <v>0.1</v>
      </c>
      <c r="K73" s="4">
        <v>0.121110438803897</v>
      </c>
      <c r="L73" s="1" t="s">
        <v>289</v>
      </c>
      <c r="M73" s="5">
        <v>11.67133757961784</v>
      </c>
      <c r="N73" s="3">
        <v>15.7</v>
      </c>
      <c r="O73" s="3">
        <v>1.32</v>
      </c>
      <c r="P73" s="4">
        <v>0.08407643312101912</v>
      </c>
      <c r="Q73" s="1">
        <v>22</v>
      </c>
      <c r="R73" s="4">
        <v>0.1004267384562354</v>
      </c>
      <c r="S73" s="1" t="s">
        <v>1032</v>
      </c>
      <c r="T73" s="1" t="s">
        <v>1115</v>
      </c>
      <c r="U73" s="1" t="s">
        <v>1119</v>
      </c>
      <c r="V73" s="1" t="s">
        <v>1123</v>
      </c>
      <c r="W73" s="6" t="s">
        <v>1125</v>
      </c>
      <c r="X73" s="7">
        <v>14083.429657</v>
      </c>
      <c r="Y73" s="10">
        <v>46227</v>
      </c>
      <c r="Z73" s="1" t="s">
        <v>1137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HYPERLINK("https://www.suredividend.com/sure-analysis-KNSL/","Kinsale Capital Group, Inc.")</f>
        <v>0</v>
      </c>
      <c r="C74" s="1" t="s">
        <v>979</v>
      </c>
      <c r="D74" s="3">
        <v>349</v>
      </c>
      <c r="E74" s="3">
        <v>368.58</v>
      </c>
      <c r="F74" s="3">
        <v>418</v>
      </c>
      <c r="G74" s="4">
        <v>0.8817703349282296</v>
      </c>
      <c r="H74" s="4">
        <v>0.002713115198871344</v>
      </c>
      <c r="I74" s="4">
        <v>0.02548403421105383</v>
      </c>
      <c r="J74" s="4">
        <v>0.09</v>
      </c>
      <c r="K74" s="4">
        <v>0.1205365973748149</v>
      </c>
      <c r="L74" s="1" t="s">
        <v>289</v>
      </c>
      <c r="M74" s="5">
        <v>17.63540669856459</v>
      </c>
      <c r="N74" s="3">
        <v>20.9</v>
      </c>
      <c r="O74" s="3">
        <v>1</v>
      </c>
      <c r="P74" s="4">
        <v>0.04784688995215311</v>
      </c>
      <c r="Q74" s="1">
        <v>10</v>
      </c>
      <c r="R74" s="4">
        <v>0.1599622586540013</v>
      </c>
      <c r="S74" s="1" t="s">
        <v>1033</v>
      </c>
      <c r="T74" s="1" t="s">
        <v>1115</v>
      </c>
      <c r="U74" s="1" t="s">
        <v>1119</v>
      </c>
      <c r="V74" s="1" t="s">
        <v>1123</v>
      </c>
      <c r="W74" s="6" t="s">
        <v>1125</v>
      </c>
      <c r="X74" s="7">
        <v>8396.127455</v>
      </c>
      <c r="Y74" s="10">
        <v>46236</v>
      </c>
      <c r="Z74" s="1" t="s">
        <v>1137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HYPERLINK("https://www.suredividend.com/sure-analysis-HCA/","HCA Healthcare, Inc.")</f>
        <v>0</v>
      </c>
      <c r="C75" s="1" t="s">
        <v>979</v>
      </c>
      <c r="D75" s="3">
        <v>377</v>
      </c>
      <c r="E75" s="3">
        <v>413.82</v>
      </c>
      <c r="F75" s="3">
        <v>439</v>
      </c>
      <c r="G75" s="4">
        <v>0.9426423690205011</v>
      </c>
      <c r="H75" s="4">
        <v>0.00753950993185443</v>
      </c>
      <c r="I75" s="4">
        <v>0.01188372020533879</v>
      </c>
      <c r="J75" s="4">
        <v>0.1</v>
      </c>
      <c r="K75" s="4">
        <v>0.1194075303990705</v>
      </c>
      <c r="L75" s="1" t="s">
        <v>289</v>
      </c>
      <c r="M75" s="5">
        <v>13.68</v>
      </c>
      <c r="N75" s="3">
        <v>30.25</v>
      </c>
      <c r="O75" s="3">
        <v>3.12</v>
      </c>
      <c r="P75" s="4">
        <v>0.1031404958677686</v>
      </c>
      <c r="Q75" s="1">
        <v>7</v>
      </c>
      <c r="R75" s="4">
        <v>0.08997698704834534</v>
      </c>
      <c r="S75" s="1" t="s">
        <v>1034</v>
      </c>
      <c r="T75" s="1" t="s">
        <v>1115</v>
      </c>
      <c r="U75" s="1" t="s">
        <v>1119</v>
      </c>
      <c r="V75" s="1" t="s">
        <v>1123</v>
      </c>
      <c r="W75" s="6" t="s">
        <v>1130</v>
      </c>
      <c r="X75" s="7">
        <v>89638.116045</v>
      </c>
      <c r="Y75" s="10">
        <v>46237</v>
      </c>
      <c r="Z75" s="1" t="s">
        <v>1137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HYPERLINK("https://www.suredividend.com/sure-analysis-ICE/","Intercontinental Exchange Inc")</f>
        <v>0</v>
      </c>
      <c r="C76" s="1" t="s">
        <v>979</v>
      </c>
      <c r="D76" s="3">
        <v>150</v>
      </c>
      <c r="E76" s="3">
        <v>150.56</v>
      </c>
      <c r="F76" s="3">
        <v>171</v>
      </c>
      <c r="G76" s="4">
        <v>0.88046783625731</v>
      </c>
      <c r="H76" s="4">
        <v>0.01381509032943677</v>
      </c>
      <c r="I76" s="4">
        <v>0.02578725980733299</v>
      </c>
      <c r="J76" s="4">
        <v>0.08</v>
      </c>
      <c r="K76" s="4">
        <v>0.1192442578284136</v>
      </c>
      <c r="L76" s="1" t="s">
        <v>289</v>
      </c>
      <c r="M76" s="5">
        <v>18.4963144963145</v>
      </c>
      <c r="N76" s="3">
        <v>8.140000000000001</v>
      </c>
      <c r="O76" s="3">
        <v>2.08</v>
      </c>
      <c r="P76" s="4">
        <v>0.2555282555282555</v>
      </c>
      <c r="Q76" s="1">
        <v>14</v>
      </c>
      <c r="R76" s="4">
        <v>0.08026826569151013</v>
      </c>
      <c r="S76" s="1" t="s">
        <v>1034</v>
      </c>
      <c r="T76" s="1" t="s">
        <v>1115</v>
      </c>
      <c r="U76" s="1" t="s">
        <v>1119</v>
      </c>
      <c r="V76" s="1" t="s">
        <v>1123</v>
      </c>
      <c r="W76" s="6" t="s">
        <v>1125</v>
      </c>
      <c r="X76" s="7">
        <v>84512.326073</v>
      </c>
      <c r="Y76" s="10">
        <v>46244</v>
      </c>
      <c r="Z76" s="1" t="s">
        <v>1147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HYPERLINK("https://www.suredividend.com/sure-analysis-CRAI/","CRA International, Inc. (CRAI)")</f>
        <v>0</v>
      </c>
      <c r="C77" s="1" t="s">
        <v>979</v>
      </c>
      <c r="D77" s="3">
        <v>139</v>
      </c>
      <c r="E77" s="3">
        <v>168.88</v>
      </c>
      <c r="F77" s="3">
        <v>174</v>
      </c>
      <c r="G77" s="4">
        <v>0.9705747126436781</v>
      </c>
      <c r="H77" s="4">
        <v>0.01350071056371388</v>
      </c>
      <c r="I77" s="4">
        <v>0.005991255340096036</v>
      </c>
      <c r="J77" s="4">
        <v>0.1</v>
      </c>
      <c r="K77" s="4">
        <v>0.1191195139841148</v>
      </c>
      <c r="L77" s="1" t="s">
        <v>289</v>
      </c>
      <c r="M77" s="5">
        <v>19.45622119815668</v>
      </c>
      <c r="N77" s="3">
        <v>8.68</v>
      </c>
      <c r="O77" s="3">
        <v>2.28</v>
      </c>
      <c r="P77" s="4">
        <v>0.2626728110599078</v>
      </c>
      <c r="Q77" s="1">
        <v>10</v>
      </c>
      <c r="R77" s="4">
        <v>0.1201037242237235</v>
      </c>
      <c r="S77" s="1" t="s">
        <v>1035</v>
      </c>
      <c r="T77" s="1" t="s">
        <v>1115</v>
      </c>
      <c r="U77" s="1" t="s">
        <v>1119</v>
      </c>
      <c r="V77" s="1" t="s">
        <v>1123</v>
      </c>
      <c r="W77" s="6" t="s">
        <v>1126</v>
      </c>
      <c r="X77" s="7">
        <v>1057.713679</v>
      </c>
      <c r="Y77" s="10">
        <v>46159</v>
      </c>
      <c r="Z77" s="1" t="s">
        <v>1137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HYPERLINK("https://www.suredividend.com/sure-analysis-SNX/","TD SYNNEX Corporation")</f>
        <v>0</v>
      </c>
      <c r="C78" s="1" t="s">
        <v>979</v>
      </c>
      <c r="D78" s="3">
        <v>245</v>
      </c>
      <c r="E78" s="3">
        <v>254.09</v>
      </c>
      <c r="F78" s="3">
        <v>256</v>
      </c>
      <c r="G78" s="4">
        <v>0.9925390625</v>
      </c>
      <c r="H78" s="4">
        <v>0.007556377661458538</v>
      </c>
      <c r="I78" s="4">
        <v>0.00149890413806486</v>
      </c>
      <c r="J78" s="4">
        <v>0.11</v>
      </c>
      <c r="K78" s="4">
        <v>0.1182284214398581</v>
      </c>
      <c r="L78" s="1" t="s">
        <v>289</v>
      </c>
      <c r="M78" s="5">
        <v>13.39430680021086</v>
      </c>
      <c r="N78" s="3">
        <v>18.97</v>
      </c>
      <c r="O78" s="3">
        <v>1.92</v>
      </c>
      <c r="P78" s="4">
        <v>0.1012124406958355</v>
      </c>
      <c r="Q78" s="1">
        <v>5</v>
      </c>
      <c r="R78" s="4">
        <v>0.09984491222048941</v>
      </c>
      <c r="S78" s="1" t="s">
        <v>1036</v>
      </c>
      <c r="T78" s="1" t="s">
        <v>1115</v>
      </c>
      <c r="U78" s="1" t="s">
        <v>1119</v>
      </c>
      <c r="V78" s="1" t="s">
        <v>1123</v>
      </c>
      <c r="W78" s="6" t="s">
        <v>1128</v>
      </c>
      <c r="X78" s="7">
        <v>20288.733732</v>
      </c>
      <c r="Y78" s="10">
        <v>46206</v>
      </c>
      <c r="Z78" s="1" t="s">
        <v>1140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HYPERLINK("https://www.suredividend.com/sure-analysis-LOW/","Lowe`s Cos., Inc.")</f>
        <v>0</v>
      </c>
      <c r="C79" s="1" t="s">
        <v>979</v>
      </c>
      <c r="D79" s="3">
        <v>215</v>
      </c>
      <c r="E79" s="3">
        <v>218.71</v>
      </c>
      <c r="F79" s="3">
        <v>250</v>
      </c>
      <c r="G79" s="4">
        <v>0.8748400000000001</v>
      </c>
      <c r="H79" s="4">
        <v>0.02286132321338759</v>
      </c>
      <c r="I79" s="4">
        <v>0.02710365248495483</v>
      </c>
      <c r="J79" s="4">
        <v>0.07000000000000001</v>
      </c>
      <c r="K79" s="4">
        <v>0.117703781680875</v>
      </c>
      <c r="L79" s="1" t="s">
        <v>289</v>
      </c>
      <c r="M79" s="5">
        <v>17.4968</v>
      </c>
      <c r="N79" s="3">
        <v>12.5</v>
      </c>
      <c r="O79" s="3">
        <v>5</v>
      </c>
      <c r="P79" s="4">
        <v>0.4</v>
      </c>
      <c r="Q79" s="1">
        <v>63</v>
      </c>
      <c r="R79" s="4">
        <v>0.07113404340823615</v>
      </c>
      <c r="S79" s="1" t="s">
        <v>1037</v>
      </c>
      <c r="T79" s="1" t="s">
        <v>1115</v>
      </c>
      <c r="U79" s="1" t="s">
        <v>1119</v>
      </c>
      <c r="V79" s="1" t="s">
        <v>1123</v>
      </c>
      <c r="W79" s="6" t="s">
        <v>1129</v>
      </c>
      <c r="X79" s="7">
        <v>122727.557134</v>
      </c>
      <c r="Y79" s="10">
        <v>46167</v>
      </c>
      <c r="Z79" s="1" t="s">
        <v>1140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HYPERLINK("https://www.suredividend.com/sure-analysis-V/","Visa Inc")</f>
        <v>0</v>
      </c>
      <c r="C80" s="1" t="s">
        <v>980</v>
      </c>
      <c r="D80" s="3">
        <v>370</v>
      </c>
      <c r="E80" s="3">
        <v>361.22</v>
      </c>
      <c r="F80" s="3">
        <v>330</v>
      </c>
      <c r="G80" s="4">
        <v>1.094606060606061</v>
      </c>
      <c r="H80" s="4">
        <v>0.00741930125685178</v>
      </c>
      <c r="I80" s="4">
        <v>-0.01791646426623617</v>
      </c>
      <c r="J80" s="4">
        <v>0.13</v>
      </c>
      <c r="K80" s="4">
        <v>0.1168297631205972</v>
      </c>
      <c r="L80" s="1" t="s">
        <v>289</v>
      </c>
      <c r="M80" s="5">
        <v>27.40667678300456</v>
      </c>
      <c r="N80" s="3">
        <v>13.18</v>
      </c>
      <c r="O80" s="3">
        <v>2.68</v>
      </c>
      <c r="P80" s="4">
        <v>0.2033383915022762</v>
      </c>
      <c r="Q80" s="1">
        <v>16</v>
      </c>
      <c r="R80" s="4">
        <v>0.130104049100682</v>
      </c>
      <c r="S80" s="1" t="s">
        <v>1038</v>
      </c>
      <c r="T80" s="1" t="s">
        <v>1115</v>
      </c>
      <c r="U80" s="1" t="s">
        <v>1119</v>
      </c>
      <c r="V80" s="1" t="s">
        <v>1123</v>
      </c>
      <c r="W80" s="6" t="s">
        <v>1125</v>
      </c>
      <c r="X80" s="7">
        <v>643554.150787</v>
      </c>
      <c r="Y80" s="10">
        <v>46234</v>
      </c>
      <c r="Z80" s="1" t="s">
        <v>1140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HYPERLINK("https://www.suredividend.com/sure-analysis-BIRDF/","Bird Construction Inc.")</f>
        <v>0</v>
      </c>
      <c r="C81" s="1" t="s">
        <v>980</v>
      </c>
      <c r="D81" s="3">
        <v>42</v>
      </c>
      <c r="E81" s="3">
        <v>46.15</v>
      </c>
      <c r="F81" s="3">
        <v>30</v>
      </c>
      <c r="G81" s="4">
        <v>1.538333333333333</v>
      </c>
      <c r="H81" s="4">
        <v>0.01321776814734561</v>
      </c>
      <c r="I81" s="4">
        <v>-0.08253414578220286</v>
      </c>
      <c r="J81" s="4">
        <v>0.2</v>
      </c>
      <c r="K81" s="4">
        <v>0.1165914616538919</v>
      </c>
      <c r="L81" s="1" t="s">
        <v>289</v>
      </c>
      <c r="M81" s="5">
        <v>24.94594594594594</v>
      </c>
      <c r="N81" s="3">
        <v>1.85</v>
      </c>
      <c r="O81" s="3">
        <v>0.61</v>
      </c>
      <c r="P81" s="4">
        <v>0.3297297297297297</v>
      </c>
      <c r="Q81" s="1">
        <v>4</v>
      </c>
      <c r="R81" s="4">
        <v>0.2003357764174223</v>
      </c>
      <c r="T81" s="1" t="s">
        <v>1118</v>
      </c>
      <c r="U81" s="1" t="s">
        <v>1119</v>
      </c>
      <c r="V81" s="1" t="s">
        <v>1124</v>
      </c>
      <c r="W81" s="6" t="s">
        <v>1126</v>
      </c>
      <c r="Y81" s="10">
        <v>46160</v>
      </c>
      <c r="Z81" s="1" t="s">
        <v>1138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HYPERLINK("https://www.suredividend.com/sure-analysis-RELX/","RELX Plc")</f>
        <v>0</v>
      </c>
      <c r="C82" s="1" t="s">
        <v>980</v>
      </c>
      <c r="D82" s="3">
        <v>31</v>
      </c>
      <c r="E82" s="3">
        <v>35.59</v>
      </c>
      <c r="F82" s="3">
        <v>39</v>
      </c>
      <c r="G82" s="4">
        <v>0.9125641025641027</v>
      </c>
      <c r="H82" s="4">
        <v>0.025568980050576</v>
      </c>
      <c r="I82" s="4">
        <v>0.01846784914802746</v>
      </c>
      <c r="J82" s="4">
        <v>0.075</v>
      </c>
      <c r="K82" s="4">
        <v>0.1162596425824647</v>
      </c>
      <c r="L82" s="1" t="s">
        <v>289</v>
      </c>
      <c r="M82" s="5">
        <v>18.15816326530613</v>
      </c>
      <c r="N82" s="3">
        <v>1.96</v>
      </c>
      <c r="O82" s="3">
        <v>0.91</v>
      </c>
      <c r="P82" s="4">
        <v>0.4642857142857143</v>
      </c>
      <c r="Q82" s="1">
        <v>27</v>
      </c>
      <c r="R82" s="4">
        <v>0.07558808018541208</v>
      </c>
      <c r="S82" s="1" t="s">
        <v>1031</v>
      </c>
      <c r="T82" s="1" t="s">
        <v>1117</v>
      </c>
      <c r="U82" s="1" t="s">
        <v>1119</v>
      </c>
      <c r="V82" s="1" t="s">
        <v>1124</v>
      </c>
      <c r="W82" s="6" t="s">
        <v>1126</v>
      </c>
      <c r="X82" s="7">
        <v>64794.968707</v>
      </c>
      <c r="Y82" s="10">
        <v>46068</v>
      </c>
      <c r="Z82" s="1" t="s">
        <v>1138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HYPERLINK("https://www.suredividend.com/sure-analysis-LOGI/","Logitech International S.A.")</f>
        <v>0</v>
      </c>
      <c r="C83" s="1" t="s">
        <v>979</v>
      </c>
      <c r="D83" s="3">
        <v>102</v>
      </c>
      <c r="E83" s="3">
        <v>104.86</v>
      </c>
      <c r="F83" s="3">
        <v>105</v>
      </c>
      <c r="G83" s="4">
        <v>0.9986666666666667</v>
      </c>
      <c r="H83" s="4">
        <v>0.01602136181575434</v>
      </c>
      <c r="I83" s="4">
        <v>0.0002668802088152677</v>
      </c>
      <c r="J83" s="4">
        <v>0.1</v>
      </c>
      <c r="K83" s="4">
        <v>0.114612858262646</v>
      </c>
      <c r="L83" s="1" t="s">
        <v>289</v>
      </c>
      <c r="M83" s="5">
        <v>18.01718213058419</v>
      </c>
      <c r="N83" s="3">
        <v>5.82</v>
      </c>
      <c r="O83" s="3">
        <v>1.68</v>
      </c>
      <c r="P83" s="4">
        <v>0.288659793814433</v>
      </c>
      <c r="Q83" s="1">
        <v>13</v>
      </c>
      <c r="R83" s="4">
        <v>0.1003529239440031</v>
      </c>
      <c r="S83" s="1" t="s">
        <v>1026</v>
      </c>
      <c r="T83" s="1" t="s">
        <v>1116</v>
      </c>
      <c r="U83" s="1" t="s">
        <v>1119</v>
      </c>
      <c r="V83" s="1" t="s">
        <v>1124</v>
      </c>
      <c r="W83" s="6" t="s">
        <v>1128</v>
      </c>
      <c r="X83" s="7">
        <v>15016.160377</v>
      </c>
      <c r="Y83" s="10">
        <v>46238</v>
      </c>
      <c r="Z83" s="1" t="s">
        <v>1141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HYPERLINK("https://www.suredividend.com/sure-analysis-ABT/","Abbott Laboratories")</f>
        <v>0</v>
      </c>
      <c r="C84" s="1" t="s">
        <v>979</v>
      </c>
      <c r="D84" s="3">
        <v>99</v>
      </c>
      <c r="E84" s="3">
        <v>108.58</v>
      </c>
      <c r="F84" s="3">
        <v>122</v>
      </c>
      <c r="G84" s="4">
        <v>0.89</v>
      </c>
      <c r="H84" s="4">
        <v>0.0232086940504697</v>
      </c>
      <c r="I84" s="4">
        <v>0.02358048826922654</v>
      </c>
      <c r="J84" s="4">
        <v>0.07000000000000001</v>
      </c>
      <c r="K84" s="4">
        <v>0.1143840330405188</v>
      </c>
      <c r="L84" s="1" t="s">
        <v>289</v>
      </c>
      <c r="M84" s="5">
        <v>19.63471971066908</v>
      </c>
      <c r="N84" s="3">
        <v>5.53</v>
      </c>
      <c r="O84" s="3">
        <v>2.52</v>
      </c>
      <c r="P84" s="4">
        <v>0.4556962025316456</v>
      </c>
      <c r="Q84" s="1">
        <v>54</v>
      </c>
      <c r="R84" s="4">
        <v>0.06973161925297755</v>
      </c>
      <c r="S84" s="1" t="s">
        <v>1024</v>
      </c>
      <c r="T84" s="1" t="s">
        <v>1115</v>
      </c>
      <c r="U84" s="1" t="s">
        <v>1119</v>
      </c>
      <c r="V84" s="1" t="s">
        <v>1123</v>
      </c>
      <c r="W84" s="6" t="s">
        <v>1130</v>
      </c>
      <c r="X84" s="7">
        <v>187954.233612</v>
      </c>
      <c r="Y84" s="10">
        <v>46221</v>
      </c>
      <c r="Z84" s="1" t="s">
        <v>1141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HYPERLINK("https://www.suredividend.com/sure-analysis-EME/","EMCOR Group, Inc.")</f>
        <v>0</v>
      </c>
      <c r="C85" s="1" t="s">
        <v>980</v>
      </c>
      <c r="D85" s="3">
        <v>814</v>
      </c>
      <c r="E85" s="3">
        <v>808.59</v>
      </c>
      <c r="F85" s="3">
        <v>685</v>
      </c>
      <c r="G85" s="4">
        <v>1.180423357664234</v>
      </c>
      <c r="H85" s="4">
        <v>0.001978753138178805</v>
      </c>
      <c r="I85" s="4">
        <v>-0.03263038726855938</v>
      </c>
      <c r="J85" s="4">
        <v>0.15</v>
      </c>
      <c r="K85" s="4">
        <v>0.1143615688602109</v>
      </c>
      <c r="L85" s="1" t="s">
        <v>289</v>
      </c>
      <c r="M85" s="5">
        <v>24.78057002758198</v>
      </c>
      <c r="N85" s="3">
        <v>32.63</v>
      </c>
      <c r="O85" s="3">
        <v>1.6</v>
      </c>
      <c r="P85" s="4">
        <v>0.04903463070793748</v>
      </c>
      <c r="Q85" s="1">
        <v>6</v>
      </c>
      <c r="R85" s="4">
        <v>0.1301612348134078</v>
      </c>
      <c r="S85" s="1" t="s">
        <v>1024</v>
      </c>
      <c r="T85" s="1" t="s">
        <v>1115</v>
      </c>
      <c r="U85" s="1" t="s">
        <v>1119</v>
      </c>
      <c r="V85" s="1" t="s">
        <v>1123</v>
      </c>
      <c r="W85" s="6" t="s">
        <v>1126</v>
      </c>
      <c r="X85" s="7">
        <v>35699.466176</v>
      </c>
      <c r="Y85" s="10">
        <v>46235</v>
      </c>
      <c r="Z85" s="1" t="s">
        <v>1140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979</v>
      </c>
      <c r="D86" s="3">
        <v>107</v>
      </c>
      <c r="E86" s="3">
        <v>115.945</v>
      </c>
      <c r="F86" s="3">
        <v>132</v>
      </c>
      <c r="G86" s="4">
        <v>0.8783712121212121</v>
      </c>
      <c r="H86" s="4">
        <v>0.0186295226184829</v>
      </c>
      <c r="I86" s="4">
        <v>0.02627649256030851</v>
      </c>
      <c r="J86" s="4">
        <v>0.07000000000000001</v>
      </c>
      <c r="K86" s="4">
        <v>0.1134500679974264</v>
      </c>
      <c r="L86" s="1" t="s">
        <v>289</v>
      </c>
      <c r="M86" s="5">
        <v>19.29201331114809</v>
      </c>
      <c r="N86" s="3">
        <v>6.01</v>
      </c>
      <c r="O86" s="3">
        <v>2.16</v>
      </c>
      <c r="P86" s="4">
        <v>0.3594009983361065</v>
      </c>
      <c r="Q86" s="1">
        <v>52</v>
      </c>
      <c r="R86" s="4">
        <v>0.07003448782339894</v>
      </c>
      <c r="S86" s="1" t="s">
        <v>1039</v>
      </c>
      <c r="T86" s="1" t="s">
        <v>1115</v>
      </c>
      <c r="U86" s="1" t="s">
        <v>1119</v>
      </c>
      <c r="V86" s="1" t="s">
        <v>1123</v>
      </c>
      <c r="W86" s="6" t="s">
        <v>1131</v>
      </c>
      <c r="X86" s="7">
        <v>14809.061893</v>
      </c>
      <c r="Y86" s="10">
        <v>46239</v>
      </c>
      <c r="Z86" s="1" t="s">
        <v>1141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HYPERLINK("https://www.suredividend.com/sure-analysis-DHI/","D.R. Horton Inc.")</f>
        <v>0</v>
      </c>
      <c r="C87" s="1" t="s">
        <v>980</v>
      </c>
      <c r="D87" s="3">
        <v>142</v>
      </c>
      <c r="E87" s="3">
        <v>146.99</v>
      </c>
      <c r="F87" s="3">
        <v>104</v>
      </c>
      <c r="G87" s="4">
        <v>1.413365384615385</v>
      </c>
      <c r="H87" s="4">
        <v>0.01224573100210899</v>
      </c>
      <c r="I87" s="4">
        <v>-0.06685505044562245</v>
      </c>
      <c r="J87" s="4">
        <v>0.18</v>
      </c>
      <c r="K87" s="4">
        <v>0.1133983935156084</v>
      </c>
      <c r="L87" s="1" t="s">
        <v>289</v>
      </c>
      <c r="M87" s="5">
        <v>14.07950191570881</v>
      </c>
      <c r="N87" s="3">
        <v>10.44</v>
      </c>
      <c r="O87" s="3">
        <v>1.8</v>
      </c>
      <c r="P87" s="4">
        <v>0.1724137931034483</v>
      </c>
      <c r="Q87" s="1">
        <v>10</v>
      </c>
      <c r="R87" s="4">
        <v>0.1402797029890572</v>
      </c>
      <c r="S87" s="1" t="s">
        <v>1028</v>
      </c>
      <c r="T87" s="1" t="s">
        <v>1115</v>
      </c>
      <c r="U87" s="1" t="s">
        <v>1119</v>
      </c>
      <c r="V87" s="1" t="s">
        <v>1123</v>
      </c>
      <c r="W87" s="6" t="s">
        <v>1129</v>
      </c>
      <c r="X87" s="7">
        <v>41020.987818</v>
      </c>
      <c r="Y87" s="10">
        <v>46227</v>
      </c>
      <c r="Z87" s="1" t="s">
        <v>1140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HYPERLINK("https://www.suredividend.com/sure-analysis-RBA/","RB Global Inc")</f>
        <v>0</v>
      </c>
      <c r="C88" s="1" t="s">
        <v>980</v>
      </c>
      <c r="D88" s="3">
        <v>108</v>
      </c>
      <c r="E88" s="3">
        <v>94</v>
      </c>
      <c r="F88" s="3">
        <v>104</v>
      </c>
      <c r="G88" s="4">
        <v>0.9038461538461539</v>
      </c>
      <c r="H88" s="4">
        <v>0.01319148936170213</v>
      </c>
      <c r="I88" s="4">
        <v>0.0204250165236175</v>
      </c>
      <c r="J88" s="4">
        <v>0.08</v>
      </c>
      <c r="K88" s="4">
        <v>0.1131577047129229</v>
      </c>
      <c r="L88" s="1" t="s">
        <v>289</v>
      </c>
      <c r="M88" s="5">
        <v>21.60919540229885</v>
      </c>
      <c r="N88" s="3">
        <v>4.35</v>
      </c>
      <c r="O88" s="3">
        <v>1.24</v>
      </c>
      <c r="P88" s="4">
        <v>0.2850574712643678</v>
      </c>
      <c r="Q88" s="1">
        <v>20</v>
      </c>
      <c r="R88" s="4">
        <v>0.07976672700723597</v>
      </c>
      <c r="S88" s="1" t="s">
        <v>1035</v>
      </c>
      <c r="T88" s="1" t="s">
        <v>1115</v>
      </c>
      <c r="U88" s="1" t="s">
        <v>1119</v>
      </c>
      <c r="V88" s="1" t="s">
        <v>1124</v>
      </c>
      <c r="W88" s="6" t="s">
        <v>1126</v>
      </c>
      <c r="X88" s="7">
        <v>17375.464</v>
      </c>
      <c r="Y88" s="10">
        <v>46148</v>
      </c>
      <c r="Z88" s="1" t="s">
        <v>1138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HYPERLINK("https://www.suredividend.com/sure-analysis-AOS/","A.O. Smith Corp.")</f>
        <v>0</v>
      </c>
      <c r="C89" s="1" t="s">
        <v>979</v>
      </c>
      <c r="D89" s="3">
        <v>57</v>
      </c>
      <c r="E89" s="3">
        <v>62.4</v>
      </c>
      <c r="F89" s="3">
        <v>73</v>
      </c>
      <c r="G89" s="4">
        <v>0.8547945205479451</v>
      </c>
      <c r="H89" s="4">
        <v>0.02307692307692308</v>
      </c>
      <c r="I89" s="4">
        <v>0.03187633881982732</v>
      </c>
      <c r="J89" s="4">
        <v>0.06</v>
      </c>
      <c r="K89" s="4">
        <v>0.1129495693529914</v>
      </c>
      <c r="L89" s="1" t="s">
        <v>289</v>
      </c>
      <c r="M89" s="5">
        <v>16.20779220779221</v>
      </c>
      <c r="N89" s="3">
        <v>3.85</v>
      </c>
      <c r="O89" s="3">
        <v>1.44</v>
      </c>
      <c r="P89" s="4">
        <v>0.374025974025974</v>
      </c>
      <c r="Q89" s="1">
        <v>32</v>
      </c>
      <c r="R89" s="4">
        <v>0.07003448782339894</v>
      </c>
      <c r="S89" s="1" t="s">
        <v>1014</v>
      </c>
      <c r="T89" s="1" t="s">
        <v>1115</v>
      </c>
      <c r="U89" s="1" t="s">
        <v>1119</v>
      </c>
      <c r="V89" s="1" t="s">
        <v>1123</v>
      </c>
      <c r="W89" s="6" t="s">
        <v>1126</v>
      </c>
      <c r="X89" s="7">
        <v>8482.054040999999</v>
      </c>
      <c r="Y89" s="10">
        <v>46163</v>
      </c>
      <c r="Z89" s="1" t="s">
        <v>1144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HYPERLINK("https://www.suredividend.com/sure-analysis-THG/","Hanover Insurance Group Inc")</f>
        <v>0</v>
      </c>
      <c r="C90" s="1" t="s">
        <v>979</v>
      </c>
      <c r="D90" s="3">
        <v>233</v>
      </c>
      <c r="E90" s="3">
        <v>225.82</v>
      </c>
      <c r="F90" s="3">
        <v>246</v>
      </c>
      <c r="G90" s="4">
        <v>0.9179674796747967</v>
      </c>
      <c r="H90" s="4">
        <v>0.01682756177486494</v>
      </c>
      <c r="I90" s="4">
        <v>0.01726602683523737</v>
      </c>
      <c r="J90" s="4">
        <v>0.08</v>
      </c>
      <c r="K90" s="4">
        <v>0.1129030219790774</v>
      </c>
      <c r="L90" s="1" t="s">
        <v>289</v>
      </c>
      <c r="M90" s="5">
        <v>11.01560975609756</v>
      </c>
      <c r="N90" s="3">
        <v>20.5</v>
      </c>
      <c r="O90" s="3">
        <v>3.8</v>
      </c>
      <c r="P90" s="4">
        <v>0.1853658536585366</v>
      </c>
      <c r="Q90" s="1">
        <v>21</v>
      </c>
      <c r="R90" s="4">
        <v>0.07986662909550124</v>
      </c>
      <c r="S90" s="1" t="s">
        <v>1040</v>
      </c>
      <c r="T90" s="1" t="s">
        <v>1115</v>
      </c>
      <c r="U90" s="1" t="s">
        <v>1119</v>
      </c>
      <c r="V90" s="1" t="s">
        <v>1123</v>
      </c>
      <c r="W90" s="6" t="s">
        <v>1125</v>
      </c>
      <c r="X90" s="7">
        <v>7860.664891</v>
      </c>
      <c r="Y90" s="10">
        <v>46237</v>
      </c>
      <c r="Z90" s="1" t="s">
        <v>1145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HYPERLINK("https://www.suredividend.com/sure-analysis-SSNC/","SS&amp;C Technologies Holdings, Inc.")</f>
        <v>0</v>
      </c>
      <c r="C91" s="1" t="s">
        <v>979</v>
      </c>
      <c r="D91" s="3">
        <v>77</v>
      </c>
      <c r="E91" s="3">
        <v>79.81999999999999</v>
      </c>
      <c r="F91" s="3">
        <v>80</v>
      </c>
      <c r="G91" s="4">
        <v>0.9977499999999999</v>
      </c>
      <c r="H91" s="4">
        <v>0.01353044349787021</v>
      </c>
      <c r="I91" s="4">
        <v>0.0004506085041826591</v>
      </c>
      <c r="J91" s="4">
        <v>0.1</v>
      </c>
      <c r="K91" s="4">
        <v>0.1126186502103323</v>
      </c>
      <c r="L91" s="1" t="s">
        <v>289</v>
      </c>
      <c r="M91" s="5">
        <v>21.86849315068493</v>
      </c>
      <c r="N91" s="3">
        <v>3.65</v>
      </c>
      <c r="O91" s="3">
        <v>1.08</v>
      </c>
      <c r="P91" s="4">
        <v>0.2958904109589041</v>
      </c>
      <c r="Q91" s="1">
        <v>9</v>
      </c>
      <c r="R91" s="4">
        <v>0.100082101138866</v>
      </c>
      <c r="S91" s="1" t="s">
        <v>1041</v>
      </c>
      <c r="T91" s="1" t="s">
        <v>1115</v>
      </c>
      <c r="U91" s="1" t="s">
        <v>1119</v>
      </c>
      <c r="V91" s="1" t="s">
        <v>1123</v>
      </c>
      <c r="W91" s="6" t="s">
        <v>1126</v>
      </c>
      <c r="X91" s="7">
        <v>18718.429031</v>
      </c>
      <c r="Y91" s="10">
        <v>46233</v>
      </c>
      <c r="Z91" s="1" t="s">
        <v>1146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HYPERLINK("https://www.suredividend.com/sure-analysis-ATO/","Atmos Energy Corp.")</f>
        <v>0</v>
      </c>
      <c r="C92" s="1" t="s">
        <v>980</v>
      </c>
      <c r="D92" s="3">
        <v>179</v>
      </c>
      <c r="E92" s="3">
        <v>167.7</v>
      </c>
      <c r="F92" s="3">
        <v>177</v>
      </c>
      <c r="G92" s="4">
        <v>0.947457627118644</v>
      </c>
      <c r="H92" s="4">
        <v>0.02385211687537269</v>
      </c>
      <c r="I92" s="4">
        <v>0.01085308478606883</v>
      </c>
      <c r="J92" s="4">
        <v>0.08</v>
      </c>
      <c r="K92" s="4">
        <v>0.1122205251822948</v>
      </c>
      <c r="L92" s="1" t="s">
        <v>289</v>
      </c>
      <c r="M92" s="5">
        <v>19.84615384615385</v>
      </c>
      <c r="N92" s="3">
        <v>8.449999999999999</v>
      </c>
      <c r="O92" s="3">
        <v>4</v>
      </c>
      <c r="P92" s="4">
        <v>0.4733727810650888</v>
      </c>
      <c r="Q92" s="1">
        <v>42</v>
      </c>
      <c r="R92" s="4">
        <v>0.08009875865888949</v>
      </c>
      <c r="S92" s="1" t="s">
        <v>1021</v>
      </c>
      <c r="T92" s="1" t="s">
        <v>1115</v>
      </c>
      <c r="U92" s="1" t="s">
        <v>1119</v>
      </c>
      <c r="V92" s="1" t="s">
        <v>1123</v>
      </c>
      <c r="W92" s="6" t="s">
        <v>1134</v>
      </c>
      <c r="X92" s="7">
        <v>28376.55782</v>
      </c>
      <c r="Y92" s="10">
        <v>46161</v>
      </c>
      <c r="Z92" s="1" t="s">
        <v>1136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HYPERLINK("https://www.suredividend.com/sure-analysis-QCOM/","Qualcomm, Inc.")</f>
        <v>0</v>
      </c>
      <c r="C93" s="1" t="s">
        <v>980</v>
      </c>
      <c r="D93" s="3">
        <v>187</v>
      </c>
      <c r="E93" s="3">
        <v>162.34</v>
      </c>
      <c r="F93" s="3">
        <v>172</v>
      </c>
      <c r="G93" s="4">
        <v>0.9438372093023256</v>
      </c>
      <c r="H93" s="4">
        <v>0.02266847357398053</v>
      </c>
      <c r="I93" s="4">
        <v>0.01162739377298783</v>
      </c>
      <c r="J93" s="4">
        <v>0.08</v>
      </c>
      <c r="K93" s="4">
        <v>0.1120183594363289</v>
      </c>
      <c r="L93" s="1" t="s">
        <v>289</v>
      </c>
      <c r="M93" s="5">
        <v>15.12954333643989</v>
      </c>
      <c r="N93" s="3">
        <v>10.73</v>
      </c>
      <c r="O93" s="3">
        <v>3.68</v>
      </c>
      <c r="P93" s="4">
        <v>0.3429636533084809</v>
      </c>
      <c r="Q93" s="1">
        <v>24</v>
      </c>
      <c r="R93" s="4">
        <v>0.08011473125300284</v>
      </c>
      <c r="S93" s="1" t="s">
        <v>1042</v>
      </c>
      <c r="T93" s="1" t="s">
        <v>1115</v>
      </c>
      <c r="U93" s="1" t="s">
        <v>1119</v>
      </c>
      <c r="V93" s="1" t="s">
        <v>1123</v>
      </c>
      <c r="W93" s="6" t="s">
        <v>1128</v>
      </c>
      <c r="X93" s="7">
        <v>170278.5</v>
      </c>
      <c r="Y93" s="10">
        <v>46149</v>
      </c>
      <c r="Z93" s="1" t="s">
        <v>1141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HYPERLINK("https://www.suredividend.com/sure-analysis-ADI/","Analog Devices Inc.")</f>
        <v>0</v>
      </c>
      <c r="C94" s="1" t="s">
        <v>980</v>
      </c>
      <c r="D94" s="3">
        <v>397</v>
      </c>
      <c r="E94" s="3">
        <v>383.86</v>
      </c>
      <c r="F94" s="3">
        <v>309</v>
      </c>
      <c r="G94" s="4">
        <v>1.242265372168285</v>
      </c>
      <c r="H94" s="4">
        <v>0.01146251237430313</v>
      </c>
      <c r="I94" s="4">
        <v>-0.04245956128668016</v>
      </c>
      <c r="J94" s="4">
        <v>0.15</v>
      </c>
      <c r="K94" s="4">
        <v>0.1111596176140306</v>
      </c>
      <c r="L94" s="1" t="s">
        <v>289</v>
      </c>
      <c r="M94" s="5">
        <v>31.10696920583468</v>
      </c>
      <c r="N94" s="3">
        <v>12.34</v>
      </c>
      <c r="O94" s="3">
        <v>4.4</v>
      </c>
      <c r="P94" s="4">
        <v>0.3565640194489466</v>
      </c>
      <c r="Q94" s="1">
        <v>22</v>
      </c>
      <c r="R94" s="4">
        <v>0.09000175812666389</v>
      </c>
      <c r="S94" s="1" t="s">
        <v>1043</v>
      </c>
      <c r="T94" s="1" t="s">
        <v>1115</v>
      </c>
      <c r="U94" s="1" t="s">
        <v>1119</v>
      </c>
      <c r="V94" s="1" t="s">
        <v>1123</v>
      </c>
      <c r="W94" s="6" t="s">
        <v>1128</v>
      </c>
      <c r="X94" s="7">
        <v>187004.891832</v>
      </c>
      <c r="Y94" s="10">
        <v>46166</v>
      </c>
      <c r="Z94" s="1" t="s">
        <v>1140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HYPERLINK("https://www.suredividend.com/sure-analysis-MCD/","McDonald`s Corp")</f>
        <v>0</v>
      </c>
      <c r="C95" s="1" t="s">
        <v>979</v>
      </c>
      <c r="D95" s="3">
        <v>275</v>
      </c>
      <c r="E95" s="3">
        <v>273.72</v>
      </c>
      <c r="F95" s="3">
        <v>312</v>
      </c>
      <c r="G95" s="4">
        <v>0.8773076923076923</v>
      </c>
      <c r="H95" s="4">
        <v>0.02718106093818501</v>
      </c>
      <c r="I95" s="4">
        <v>0.02652519356335259</v>
      </c>
      <c r="J95" s="4">
        <v>0.06</v>
      </c>
      <c r="K95" s="4">
        <v>0.110364913800322</v>
      </c>
      <c r="L95" s="1" t="s">
        <v>289</v>
      </c>
      <c r="M95" s="5">
        <v>21.08782742681048</v>
      </c>
      <c r="N95" s="3">
        <v>12.98</v>
      </c>
      <c r="O95" s="3">
        <v>7.44</v>
      </c>
      <c r="P95" s="4">
        <v>0.5731895223420648</v>
      </c>
      <c r="Q95" s="1">
        <v>49</v>
      </c>
      <c r="R95" s="4">
        <v>0.06007667938522787</v>
      </c>
      <c r="S95" s="1" t="s">
        <v>1009</v>
      </c>
      <c r="T95" s="1" t="s">
        <v>1115</v>
      </c>
      <c r="U95" s="1" t="s">
        <v>1119</v>
      </c>
      <c r="V95" s="1" t="s">
        <v>1123</v>
      </c>
      <c r="W95" s="6" t="s">
        <v>1129</v>
      </c>
      <c r="X95" s="7">
        <v>193695.639865</v>
      </c>
      <c r="Y95" s="10">
        <v>46154</v>
      </c>
      <c r="Z95" s="1" t="s">
        <v>1147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HYPERLINK("https://www.suredividend.com/sure-analysis-BCPC/","Balchem Corp.")</f>
        <v>0</v>
      </c>
      <c r="C96" s="1" t="s">
        <v>979</v>
      </c>
      <c r="D96" s="3">
        <v>164</v>
      </c>
      <c r="E96" s="3">
        <v>177.1</v>
      </c>
      <c r="F96" s="3">
        <v>199</v>
      </c>
      <c r="G96" s="4">
        <v>0.8899497487437186</v>
      </c>
      <c r="H96" s="4">
        <v>0.005420666290231507</v>
      </c>
      <c r="I96" s="4">
        <v>0.02359204735867149</v>
      </c>
      <c r="J96" s="4">
        <v>0.08</v>
      </c>
      <c r="K96" s="4">
        <v>0.1103196022292459</v>
      </c>
      <c r="L96" s="1" t="s">
        <v>289</v>
      </c>
      <c r="M96" s="5">
        <v>31.17957746478873</v>
      </c>
      <c r="N96" s="3">
        <v>5.68</v>
      </c>
      <c r="O96" s="3">
        <v>0.96</v>
      </c>
      <c r="P96" s="4">
        <v>0.1690140845070423</v>
      </c>
      <c r="Q96" s="1">
        <v>16</v>
      </c>
      <c r="R96" s="4">
        <v>0.1005558662160053</v>
      </c>
      <c r="S96" s="1" t="s">
        <v>1044</v>
      </c>
      <c r="T96" s="1" t="s">
        <v>1116</v>
      </c>
      <c r="U96" s="1" t="s">
        <v>1119</v>
      </c>
      <c r="V96" s="1" t="s">
        <v>1123</v>
      </c>
      <c r="W96" s="6" t="s">
        <v>1133</v>
      </c>
      <c r="X96" s="7">
        <v>5648.466541</v>
      </c>
      <c r="Y96" s="10">
        <v>46235</v>
      </c>
      <c r="Z96" s="1" t="s">
        <v>1139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HYPERLINK("https://www.suredividend.com/sure-analysis-SOLS/","Solstice Advanced Materials, Inc.")</f>
        <v>0</v>
      </c>
      <c r="C97" s="1" t="s">
        <v>980</v>
      </c>
      <c r="D97" s="3">
        <v>80</v>
      </c>
      <c r="E97" s="3">
        <v>60.34</v>
      </c>
      <c r="F97" s="3">
        <v>54</v>
      </c>
      <c r="G97" s="4">
        <v>1.117407407407407</v>
      </c>
      <c r="H97" s="4">
        <v>0.004971826317533973</v>
      </c>
      <c r="I97" s="4">
        <v>-0.02195758173945084</v>
      </c>
      <c r="J97" s="4">
        <v>0.13</v>
      </c>
      <c r="K97" s="4">
        <v>0.1096097255607569</v>
      </c>
      <c r="L97" s="1" t="s">
        <v>289</v>
      </c>
      <c r="M97" s="5">
        <v>22.34814814814815</v>
      </c>
      <c r="N97" s="3">
        <v>2.7</v>
      </c>
      <c r="O97" s="3">
        <v>0.3</v>
      </c>
      <c r="P97" s="4">
        <v>0.1111111111111111</v>
      </c>
      <c r="Q97" s="1">
        <v>16</v>
      </c>
      <c r="R97" s="4">
        <v>0.09856054330611785</v>
      </c>
      <c r="S97" s="1" t="s">
        <v>1045</v>
      </c>
      <c r="T97" s="1" t="s">
        <v>1115</v>
      </c>
      <c r="U97" s="1" t="s">
        <v>1119</v>
      </c>
      <c r="V97" s="1" t="s">
        <v>1123</v>
      </c>
      <c r="W97" s="6" t="s">
        <v>1131</v>
      </c>
      <c r="X97" s="7">
        <v>9615.008</v>
      </c>
      <c r="Y97" s="10">
        <v>46180</v>
      </c>
      <c r="Z97" s="1" t="s">
        <v>1137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HYPERLINK("https://www.suredividend.com/sure-analysis-FMCB/","Farmers &amp; Merchants Bancorp")</f>
        <v>0</v>
      </c>
      <c r="C98" s="1" t="s">
        <v>980</v>
      </c>
      <c r="D98" s="3">
        <v>1380</v>
      </c>
      <c r="E98" s="3">
        <v>1382</v>
      </c>
      <c r="F98" s="3">
        <v>1714</v>
      </c>
      <c r="G98" s="4">
        <v>0.8063010501750292</v>
      </c>
      <c r="H98" s="4">
        <v>0.01548480463096961</v>
      </c>
      <c r="I98" s="4">
        <v>0.04400013520382906</v>
      </c>
      <c r="J98" s="4">
        <v>0.05</v>
      </c>
      <c r="K98" s="4">
        <v>0.1080246291017344</v>
      </c>
      <c r="L98" s="1" t="s">
        <v>289</v>
      </c>
      <c r="M98" s="5">
        <v>9.597222222222221</v>
      </c>
      <c r="N98" s="3">
        <v>144</v>
      </c>
      <c r="O98" s="3">
        <v>21.4</v>
      </c>
      <c r="P98" s="4">
        <v>0.1486111111111111</v>
      </c>
      <c r="Q98" s="1">
        <v>61</v>
      </c>
      <c r="R98" s="4">
        <v>0.04002898094938878</v>
      </c>
      <c r="S98" s="1" t="s">
        <v>1040</v>
      </c>
      <c r="T98" s="1" t="s">
        <v>1115</v>
      </c>
      <c r="U98" s="1" t="s">
        <v>1119</v>
      </c>
      <c r="V98" s="1" t="s">
        <v>1123</v>
      </c>
      <c r="W98" s="6" t="s">
        <v>1125</v>
      </c>
      <c r="X98" s="7">
        <v>939.15192</v>
      </c>
      <c r="Y98" s="10">
        <v>46244</v>
      </c>
      <c r="Z98" s="1" t="s">
        <v>1142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HYPERLINK("https://www.suredividend.com/sure-analysis-SF/","Stifel Financial Corp.")</f>
        <v>0</v>
      </c>
      <c r="C99" s="1" t="s">
        <v>979</v>
      </c>
      <c r="D99" s="3">
        <v>79</v>
      </c>
      <c r="E99" s="3">
        <v>83.7</v>
      </c>
      <c r="F99" s="3">
        <v>81</v>
      </c>
      <c r="G99" s="4">
        <v>1.033333333333333</v>
      </c>
      <c r="H99" s="4">
        <v>0.01624850657108722</v>
      </c>
      <c r="I99" s="4">
        <v>-0.00653650804430439</v>
      </c>
      <c r="J99" s="4">
        <v>0.1</v>
      </c>
      <c r="K99" s="4">
        <v>0.107699312222751</v>
      </c>
      <c r="L99" s="1" t="s">
        <v>289</v>
      </c>
      <c r="M99" s="5">
        <v>13.392</v>
      </c>
      <c r="N99" s="3">
        <v>6.25</v>
      </c>
      <c r="O99" s="3">
        <v>1.36</v>
      </c>
      <c r="P99" s="4">
        <v>0.2176</v>
      </c>
      <c r="Q99" s="1">
        <v>9</v>
      </c>
      <c r="R99" s="4">
        <v>0.09997050830829379</v>
      </c>
      <c r="S99" s="1" t="s">
        <v>1009</v>
      </c>
      <c r="T99" s="1" t="s">
        <v>1115</v>
      </c>
      <c r="U99" s="1" t="s">
        <v>1119</v>
      </c>
      <c r="V99" s="1" t="s">
        <v>1123</v>
      </c>
      <c r="W99" s="6" t="s">
        <v>1125</v>
      </c>
      <c r="X99" s="7">
        <v>13525.28208</v>
      </c>
      <c r="Y99" s="10">
        <v>46226</v>
      </c>
      <c r="Z99" s="1" t="s">
        <v>1137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HYPERLINK("https://www.suredividend.com/sure-analysis-CTAS/","Cintas Corporation")</f>
        <v>0</v>
      </c>
      <c r="C100" s="1" t="s">
        <v>980</v>
      </c>
      <c r="D100" s="3">
        <v>202</v>
      </c>
      <c r="E100" s="3">
        <v>202.71</v>
      </c>
      <c r="F100" s="3">
        <v>193</v>
      </c>
      <c r="G100" s="4">
        <v>1.050310880829016</v>
      </c>
      <c r="H100" s="4">
        <v>0.01026096393863154</v>
      </c>
      <c r="I100" s="4">
        <v>-0.009769207678457126</v>
      </c>
      <c r="J100" s="4">
        <v>0.11</v>
      </c>
      <c r="K100" s="4">
        <v>0.1076433220160355</v>
      </c>
      <c r="L100" s="1" t="s">
        <v>289</v>
      </c>
      <c r="M100" s="5">
        <v>36.85636363636364</v>
      </c>
      <c r="N100" s="3">
        <v>5.5</v>
      </c>
      <c r="O100" s="3">
        <v>2.08</v>
      </c>
      <c r="P100" s="4">
        <v>0.3781818181818182</v>
      </c>
      <c r="Q100" s="1">
        <v>44</v>
      </c>
      <c r="R100" s="4">
        <v>0.06872737200941192</v>
      </c>
      <c r="S100" s="1" t="s">
        <v>998</v>
      </c>
      <c r="T100" s="1" t="s">
        <v>1115</v>
      </c>
      <c r="U100" s="1" t="s">
        <v>1119</v>
      </c>
      <c r="V100" s="1" t="s">
        <v>1123</v>
      </c>
      <c r="W100" s="6" t="s">
        <v>1126</v>
      </c>
      <c r="X100" s="7">
        <v>81118.37171000001</v>
      </c>
      <c r="Y100" s="10">
        <v>46225</v>
      </c>
      <c r="Z100" s="1" t="s">
        <v>1136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HYPERLINK("https://www.suredividend.com/sure-analysis-JKHY/","Jack Henry &amp; Associates, Inc.")</f>
        <v>0</v>
      </c>
      <c r="C101" s="1" t="s">
        <v>979</v>
      </c>
      <c r="D101" s="3">
        <v>136</v>
      </c>
      <c r="E101" s="3">
        <v>155.01</v>
      </c>
      <c r="F101" s="3">
        <v>164</v>
      </c>
      <c r="G101" s="4">
        <v>0.9451829268292682</v>
      </c>
      <c r="H101" s="4">
        <v>0.01574091994064899</v>
      </c>
      <c r="I101" s="4">
        <v>0.0113391658239359</v>
      </c>
      <c r="J101" s="4">
        <v>0.08</v>
      </c>
      <c r="K101" s="4">
        <v>0.1062990410135778</v>
      </c>
      <c r="L101" s="1" t="s">
        <v>289</v>
      </c>
      <c r="M101" s="5">
        <v>22.69546120058565</v>
      </c>
      <c r="N101" s="3">
        <v>6.83</v>
      </c>
      <c r="O101" s="3">
        <v>2.44</v>
      </c>
      <c r="P101" s="4">
        <v>0.3572474377745242</v>
      </c>
      <c r="Q101" s="1">
        <v>22</v>
      </c>
      <c r="R101" s="4">
        <v>0.08975353951274223</v>
      </c>
      <c r="S101" s="1" t="s">
        <v>1041</v>
      </c>
      <c r="T101" s="1" t="s">
        <v>1115</v>
      </c>
      <c r="U101" s="1" t="s">
        <v>1119</v>
      </c>
      <c r="V101" s="1" t="s">
        <v>1123</v>
      </c>
      <c r="W101" s="6" t="s">
        <v>1125</v>
      </c>
      <c r="X101" s="7">
        <v>11018.554962</v>
      </c>
      <c r="Y101" s="10">
        <v>46169</v>
      </c>
      <c r="Z101" s="1" t="s">
        <v>1144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HYPERLINK("https://www.suredividend.com/sure-analysis-FMAO/","Farmers &amp; Merchants Bancorp Inc.")</f>
        <v>0</v>
      </c>
      <c r="C102" s="1" t="s">
        <v>979</v>
      </c>
      <c r="D102" s="3">
        <v>33</v>
      </c>
      <c r="E102" s="3">
        <v>34.46</v>
      </c>
      <c r="F102" s="3">
        <v>35</v>
      </c>
      <c r="G102" s="4">
        <v>0.9845714285714285</v>
      </c>
      <c r="H102" s="4">
        <v>0.02669762042948346</v>
      </c>
      <c r="I102" s="4">
        <v>0.003114606416595445</v>
      </c>
      <c r="J102" s="4">
        <v>0.08</v>
      </c>
      <c r="K102" s="4">
        <v>0.1062256160929016</v>
      </c>
      <c r="L102" s="1" t="s">
        <v>289</v>
      </c>
      <c r="M102" s="5">
        <v>10.83647798742138</v>
      </c>
      <c r="N102" s="3">
        <v>3.18</v>
      </c>
      <c r="O102" s="3">
        <v>0.92</v>
      </c>
      <c r="P102" s="4">
        <v>0.2893081761006289</v>
      </c>
      <c r="Q102" s="1">
        <v>31</v>
      </c>
      <c r="R102" s="4">
        <v>0.06994234673120125</v>
      </c>
      <c r="S102" s="1" t="s">
        <v>986</v>
      </c>
      <c r="T102" s="1" t="s">
        <v>1115</v>
      </c>
      <c r="U102" s="1" t="s">
        <v>1119</v>
      </c>
      <c r="V102" s="1" t="s">
        <v>1123</v>
      </c>
      <c r="W102" s="6" t="s">
        <v>1125</v>
      </c>
      <c r="X102" s="7">
        <v>473.52131</v>
      </c>
      <c r="Y102" s="10">
        <v>46235</v>
      </c>
      <c r="Z102" s="1" t="s">
        <v>1139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HYPERLINK("https://www.suredividend.com/sure-analysis-TNC/","Tennant Co.")</f>
        <v>0</v>
      </c>
      <c r="C103" s="1" t="s">
        <v>980</v>
      </c>
      <c r="D103" s="3">
        <v>87</v>
      </c>
      <c r="E103" s="3">
        <v>69.25</v>
      </c>
      <c r="F103" s="3">
        <v>80</v>
      </c>
      <c r="G103" s="4">
        <v>0.865625</v>
      </c>
      <c r="H103" s="4">
        <v>0.01790613718411552</v>
      </c>
      <c r="I103" s="4">
        <v>0.02928120347680574</v>
      </c>
      <c r="J103" s="4">
        <v>0.06</v>
      </c>
      <c r="K103" s="4">
        <v>0.1053086784386565</v>
      </c>
      <c r="L103" s="1" t="s">
        <v>289</v>
      </c>
      <c r="M103" s="5">
        <v>13.85</v>
      </c>
      <c r="N103" s="3">
        <v>5</v>
      </c>
      <c r="O103" s="3">
        <v>1.24</v>
      </c>
      <c r="P103" s="4">
        <v>0.248</v>
      </c>
      <c r="Q103" s="1">
        <v>55</v>
      </c>
      <c r="R103" s="4">
        <v>0.04965621207400783</v>
      </c>
      <c r="S103" s="1" t="s">
        <v>1046</v>
      </c>
      <c r="T103" s="1" t="s">
        <v>1115</v>
      </c>
      <c r="U103" s="1" t="s">
        <v>1119</v>
      </c>
      <c r="V103" s="1" t="s">
        <v>1123</v>
      </c>
      <c r="W103" s="6" t="s">
        <v>1126</v>
      </c>
      <c r="X103" s="7">
        <v>1181.005219</v>
      </c>
      <c r="Y103" s="10">
        <v>46169</v>
      </c>
      <c r="Z103" s="1" t="s">
        <v>1144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HYPERLINK("https://www.suredividend.com/sure-analysis-KAI/","Kadant Inc.")</f>
        <v>0</v>
      </c>
      <c r="C104" s="1" t="s">
        <v>980</v>
      </c>
      <c r="D104" s="3">
        <v>339</v>
      </c>
      <c r="E104" s="3">
        <v>333.67</v>
      </c>
      <c r="F104" s="3">
        <v>321</v>
      </c>
      <c r="G104" s="4">
        <v>1.039470404984424</v>
      </c>
      <c r="H104" s="4">
        <v>0.00431564120238559</v>
      </c>
      <c r="I104" s="4">
        <v>-0.007712377310863938</v>
      </c>
      <c r="J104" s="4">
        <v>0.11</v>
      </c>
      <c r="K104" s="4">
        <v>0.1051347191685097</v>
      </c>
      <c r="L104" s="1" t="s">
        <v>289</v>
      </c>
      <c r="M104" s="5">
        <v>26.99595469255664</v>
      </c>
      <c r="N104" s="3">
        <v>12.36</v>
      </c>
      <c r="O104" s="3">
        <v>1.44</v>
      </c>
      <c r="P104" s="4">
        <v>0.116504854368932</v>
      </c>
      <c r="Q104" s="1">
        <v>13</v>
      </c>
      <c r="R104" s="4">
        <v>0.0804251218424088</v>
      </c>
      <c r="S104" s="1" t="s">
        <v>1019</v>
      </c>
      <c r="T104" s="1" t="s">
        <v>1115</v>
      </c>
      <c r="U104" s="1" t="s">
        <v>1119</v>
      </c>
      <c r="V104" s="1" t="s">
        <v>1123</v>
      </c>
      <c r="W104" s="6" t="s">
        <v>1126</v>
      </c>
      <c r="X104" s="7">
        <v>3937.885908</v>
      </c>
      <c r="Y104" s="10">
        <v>46155</v>
      </c>
      <c r="Z104" s="1" t="s">
        <v>1137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HYPERLINK("https://www.suredividend.com/sure-analysis-TMP/","Tompkins Financial Corp")</f>
        <v>0</v>
      </c>
      <c r="C105" s="1" t="s">
        <v>979</v>
      </c>
      <c r="D105" s="3">
        <v>82</v>
      </c>
      <c r="E105" s="3">
        <v>97.33</v>
      </c>
      <c r="F105" s="3">
        <v>98</v>
      </c>
      <c r="G105" s="4">
        <v>0.9931632653061224</v>
      </c>
      <c r="H105" s="4">
        <v>0.02876810849686633</v>
      </c>
      <c r="I105" s="4">
        <v>0.001372984127297361</v>
      </c>
      <c r="J105" s="4">
        <v>0.08</v>
      </c>
      <c r="K105" s="4">
        <v>0.1049168852851887</v>
      </c>
      <c r="L105" s="1" t="s">
        <v>289</v>
      </c>
      <c r="M105" s="5">
        <v>12.89139072847682</v>
      </c>
      <c r="N105" s="3">
        <v>7.55</v>
      </c>
      <c r="O105" s="3">
        <v>2.8</v>
      </c>
      <c r="P105" s="4">
        <v>0.3708609271523179</v>
      </c>
      <c r="Q105" s="1">
        <v>40</v>
      </c>
      <c r="R105" s="4">
        <v>0.05096265355616403</v>
      </c>
      <c r="S105" s="1" t="s">
        <v>1016</v>
      </c>
      <c r="T105" s="1" t="s">
        <v>1115</v>
      </c>
      <c r="U105" s="1" t="s">
        <v>1119</v>
      </c>
      <c r="V105" s="1" t="s">
        <v>1123</v>
      </c>
      <c r="W105" s="6" t="s">
        <v>1125</v>
      </c>
      <c r="X105" s="7">
        <v>1402.477067</v>
      </c>
      <c r="Y105" s="10">
        <v>46159</v>
      </c>
      <c r="Z105" s="1" t="s">
        <v>1136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HYPERLINK("https://www.suredividend.com/sure-analysis-FUL/","H.B. Fuller Company")</f>
        <v>0</v>
      </c>
      <c r="C106" s="1" t="s">
        <v>980</v>
      </c>
      <c r="D106" s="3">
        <v>63</v>
      </c>
      <c r="E106" s="3">
        <v>61.29</v>
      </c>
      <c r="F106" s="3">
        <v>71</v>
      </c>
      <c r="G106" s="4">
        <v>0.8632394366197182</v>
      </c>
      <c r="H106" s="4">
        <v>0.0159895578397781</v>
      </c>
      <c r="I106" s="4">
        <v>0.02984945967943764</v>
      </c>
      <c r="J106" s="4">
        <v>0.06</v>
      </c>
      <c r="K106" s="4">
        <v>0.1043990872646692</v>
      </c>
      <c r="L106" s="1" t="s">
        <v>289</v>
      </c>
      <c r="M106" s="5">
        <v>12.90315789473684</v>
      </c>
      <c r="N106" s="3">
        <v>4.75</v>
      </c>
      <c r="O106" s="3">
        <v>0.98</v>
      </c>
      <c r="P106" s="4">
        <v>0.2063157894736842</v>
      </c>
      <c r="Q106" s="1">
        <v>57</v>
      </c>
      <c r="R106" s="4">
        <v>0.04987304960985517</v>
      </c>
      <c r="S106" s="1" t="s">
        <v>1047</v>
      </c>
      <c r="T106" s="1" t="s">
        <v>1115</v>
      </c>
      <c r="U106" s="1" t="s">
        <v>1119</v>
      </c>
      <c r="V106" s="1" t="s">
        <v>1123</v>
      </c>
      <c r="W106" s="6" t="s">
        <v>1131</v>
      </c>
      <c r="X106" s="7">
        <v>3294.478924</v>
      </c>
      <c r="Y106" s="10">
        <v>46198</v>
      </c>
      <c r="Z106" s="1" t="s">
        <v>1142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HYPERLINK("https://www.suredividend.com/sure-analysis-FBK/","FB Financial Corporation")</f>
        <v>0</v>
      </c>
      <c r="C107" s="1" t="s">
        <v>979</v>
      </c>
      <c r="D107" s="3">
        <v>60</v>
      </c>
      <c r="E107" s="3">
        <v>60.74</v>
      </c>
      <c r="F107" s="3">
        <v>61</v>
      </c>
      <c r="G107" s="4">
        <v>0.9957377049180328</v>
      </c>
      <c r="H107" s="4">
        <v>0.01382943694435298</v>
      </c>
      <c r="I107" s="4">
        <v>0.0008546459130098771</v>
      </c>
      <c r="J107" s="4">
        <v>0.09</v>
      </c>
      <c r="K107" s="4">
        <v>0.1037243422865228</v>
      </c>
      <c r="L107" s="1" t="s">
        <v>289</v>
      </c>
      <c r="M107" s="5">
        <v>12.92340425531915</v>
      </c>
      <c r="N107" s="3">
        <v>4.7</v>
      </c>
      <c r="O107" s="3">
        <v>0.84</v>
      </c>
      <c r="P107" s="4">
        <v>0.1787234042553191</v>
      </c>
      <c r="Q107" s="1">
        <v>8</v>
      </c>
      <c r="R107" s="4">
        <v>0.09953965407958165</v>
      </c>
      <c r="S107" s="1" t="s">
        <v>1038</v>
      </c>
      <c r="T107" s="1" t="s">
        <v>1115</v>
      </c>
      <c r="U107" s="1" t="s">
        <v>1119</v>
      </c>
      <c r="V107" s="1" t="s">
        <v>1123</v>
      </c>
      <c r="W107" s="6" t="s">
        <v>1125</v>
      </c>
      <c r="X107" s="7">
        <v>3025.176693</v>
      </c>
      <c r="Y107" s="10">
        <v>46222</v>
      </c>
      <c r="Z107" s="1" t="s">
        <v>1137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HYPERLINK("https://www.suredividend.com/sure-analysis-PRI/","Primerica Inc")</f>
        <v>0</v>
      </c>
      <c r="C108" s="1" t="s">
        <v>979</v>
      </c>
      <c r="D108" s="3">
        <v>272</v>
      </c>
      <c r="E108" s="3">
        <v>313.49</v>
      </c>
      <c r="F108" s="3">
        <v>312</v>
      </c>
      <c r="G108" s="4">
        <v>1.004775641025641</v>
      </c>
      <c r="H108" s="4">
        <v>0.01531149318957542</v>
      </c>
      <c r="I108" s="4">
        <v>-0.000952400943673104</v>
      </c>
      <c r="J108" s="4">
        <v>0.09</v>
      </c>
      <c r="K108" s="4">
        <v>0.1032082211225207</v>
      </c>
      <c r="L108" s="1" t="s">
        <v>289</v>
      </c>
      <c r="M108" s="5">
        <v>13.06208333333333</v>
      </c>
      <c r="N108" s="3">
        <v>24</v>
      </c>
      <c r="O108" s="3">
        <v>4.8</v>
      </c>
      <c r="P108" s="4">
        <v>0.2</v>
      </c>
      <c r="Q108" s="1">
        <v>16</v>
      </c>
      <c r="R108" s="4">
        <v>0.09998725011994058</v>
      </c>
      <c r="S108" s="1" t="s">
        <v>1048</v>
      </c>
      <c r="T108" s="1" t="s">
        <v>1115</v>
      </c>
      <c r="U108" s="1" t="s">
        <v>1119</v>
      </c>
      <c r="V108" s="1" t="s">
        <v>1123</v>
      </c>
      <c r="W108" s="6" t="s">
        <v>1125</v>
      </c>
      <c r="X108" s="7">
        <v>9649.314772</v>
      </c>
      <c r="Y108" s="10">
        <v>46155</v>
      </c>
      <c r="Z108" s="1" t="s">
        <v>1137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HYPERLINK("https://www.suredividend.com/sure-analysis-FIX/","Comfort Systems USA, Inc.")</f>
        <v>0</v>
      </c>
      <c r="C109" s="1" t="s">
        <v>980</v>
      </c>
      <c r="D109" s="3">
        <v>1726</v>
      </c>
      <c r="E109" s="3">
        <v>1676.25</v>
      </c>
      <c r="F109" s="3">
        <v>1344</v>
      </c>
      <c r="G109" s="4">
        <v>1.247209821428571</v>
      </c>
      <c r="H109" s="4">
        <v>0.001909023117076808</v>
      </c>
      <c r="I109" s="4">
        <v>-0.04321998439327668</v>
      </c>
      <c r="J109" s="4">
        <v>0.15</v>
      </c>
      <c r="K109" s="4">
        <v>0.1026129435960743</v>
      </c>
      <c r="L109" s="1" t="s">
        <v>289</v>
      </c>
      <c r="M109" s="5">
        <v>39.91071428571428</v>
      </c>
      <c r="N109" s="3">
        <v>42</v>
      </c>
      <c r="O109" s="3">
        <v>3.2</v>
      </c>
      <c r="P109" s="4">
        <v>0.0761904761904762</v>
      </c>
      <c r="Q109" s="1">
        <v>14</v>
      </c>
      <c r="R109" s="4">
        <v>0.1999209000665154</v>
      </c>
      <c r="S109" s="1" t="s">
        <v>993</v>
      </c>
      <c r="T109" s="1" t="s">
        <v>1115</v>
      </c>
      <c r="U109" s="1" t="s">
        <v>1119</v>
      </c>
      <c r="V109" s="1" t="s">
        <v>1123</v>
      </c>
      <c r="W109" s="6" t="s">
        <v>1126</v>
      </c>
      <c r="X109" s="7">
        <v>58944.869982</v>
      </c>
      <c r="Y109" s="10">
        <v>46137</v>
      </c>
      <c r="Z109" s="1" t="s">
        <v>1138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HYPERLINK("https://www.suredividend.com/sure-analysis-AFG/","American Financial Group Inc")</f>
        <v>0</v>
      </c>
      <c r="C110" s="1" t="s">
        <v>979</v>
      </c>
      <c r="D110" s="3">
        <v>132</v>
      </c>
      <c r="E110" s="3">
        <v>143.85</v>
      </c>
      <c r="F110" s="3">
        <v>140</v>
      </c>
      <c r="G110" s="4">
        <v>1.0275</v>
      </c>
      <c r="H110" s="4">
        <v>0.02446993395898505</v>
      </c>
      <c r="I110" s="4">
        <v>-0.005411040770679776</v>
      </c>
      <c r="J110" s="4">
        <v>0.08500000000000001</v>
      </c>
      <c r="K110" s="4">
        <v>0.1023466295710513</v>
      </c>
      <c r="L110" s="1" t="s">
        <v>289</v>
      </c>
      <c r="M110" s="5">
        <v>12.84375</v>
      </c>
      <c r="N110" s="3">
        <v>11.2</v>
      </c>
      <c r="O110" s="3">
        <v>3.52</v>
      </c>
      <c r="P110" s="4">
        <v>0.3142857142857143</v>
      </c>
      <c r="Q110" s="1">
        <v>21</v>
      </c>
      <c r="R110" s="4">
        <v>0.1000389910947983</v>
      </c>
      <c r="S110" s="1" t="s">
        <v>1024</v>
      </c>
      <c r="T110" s="1" t="s">
        <v>1115</v>
      </c>
      <c r="U110" s="1" t="s">
        <v>1119</v>
      </c>
      <c r="V110" s="1" t="s">
        <v>1123</v>
      </c>
      <c r="W110" s="6" t="s">
        <v>1125</v>
      </c>
      <c r="X110" s="7">
        <v>11929.911313</v>
      </c>
      <c r="Y110" s="10">
        <v>46152</v>
      </c>
      <c r="Z110" s="1" t="s">
        <v>1137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HYPERLINK("https://www.suredividend.com/sure-analysis-NWN/","Northwest Natural Holding Co")</f>
        <v>0</v>
      </c>
      <c r="C111" s="1" t="s">
        <v>980</v>
      </c>
      <c r="D111" s="3">
        <v>50</v>
      </c>
      <c r="E111" s="3">
        <v>49.59</v>
      </c>
      <c r="F111" s="3">
        <v>55</v>
      </c>
      <c r="G111" s="4">
        <v>0.9016363636363637</v>
      </c>
      <c r="H111" s="4">
        <v>0.03972575115950796</v>
      </c>
      <c r="I111" s="4">
        <v>0.02092471195278467</v>
      </c>
      <c r="J111" s="4">
        <v>0.05</v>
      </c>
      <c r="K111" s="4">
        <v>0.1021998228270318</v>
      </c>
      <c r="L111" s="1" t="s">
        <v>289</v>
      </c>
      <c r="M111" s="5">
        <v>16.25901639344263</v>
      </c>
      <c r="N111" s="3">
        <v>3.05</v>
      </c>
      <c r="O111" s="3">
        <v>1.97</v>
      </c>
      <c r="P111" s="4">
        <v>0.6459016393442624</v>
      </c>
      <c r="Q111" s="1">
        <v>70</v>
      </c>
      <c r="R111" s="4">
        <v>0.02046485820016097</v>
      </c>
      <c r="S111" s="1" t="s">
        <v>1014</v>
      </c>
      <c r="T111" s="1" t="s">
        <v>1115</v>
      </c>
      <c r="U111" s="1" t="s">
        <v>1119</v>
      </c>
      <c r="V111" s="1" t="s">
        <v>1123</v>
      </c>
      <c r="W111" s="6" t="s">
        <v>1134</v>
      </c>
      <c r="X111" s="7">
        <v>2086.576679</v>
      </c>
      <c r="Y111" s="10">
        <v>46169</v>
      </c>
      <c r="Z111" s="1" t="s">
        <v>1137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HYPERLINK("https://www.suredividend.com/sure-analysis-MS/","Morgan Stanley")</f>
        <v>0</v>
      </c>
      <c r="C112" s="1" t="s">
        <v>980</v>
      </c>
      <c r="D112" s="3">
        <v>218</v>
      </c>
      <c r="E112" s="3">
        <v>215.665</v>
      </c>
      <c r="F112" s="3">
        <v>208</v>
      </c>
      <c r="G112" s="4">
        <v>1.036850961538462</v>
      </c>
      <c r="H112" s="4">
        <v>0.02132937657941715</v>
      </c>
      <c r="I112" s="4">
        <v>-0.007211510986154912</v>
      </c>
      <c r="J112" s="4">
        <v>0.09</v>
      </c>
      <c r="K112" s="4">
        <v>0.1017154356480128</v>
      </c>
      <c r="L112" s="1" t="s">
        <v>289</v>
      </c>
      <c r="M112" s="5">
        <v>16.58961538461539</v>
      </c>
      <c r="N112" s="3">
        <v>13</v>
      </c>
      <c r="O112" s="3">
        <v>4.6</v>
      </c>
      <c r="P112" s="4">
        <v>0.3538461538461538</v>
      </c>
      <c r="Q112" s="1">
        <v>13</v>
      </c>
      <c r="R112" s="4">
        <v>0.09007175117662958</v>
      </c>
      <c r="S112" s="1" t="s">
        <v>1014</v>
      </c>
      <c r="T112" s="1" t="s">
        <v>1115</v>
      </c>
      <c r="U112" s="1" t="s">
        <v>1119</v>
      </c>
      <c r="V112" s="1" t="s">
        <v>1123</v>
      </c>
      <c r="W112" s="6" t="s">
        <v>1125</v>
      </c>
      <c r="X112" s="7">
        <v>338190.039656</v>
      </c>
      <c r="Y112" s="10">
        <v>46220</v>
      </c>
      <c r="Z112" s="1" t="s">
        <v>1138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HYPERLINK("https://www.suredividend.com/sure-analysis-SYY/","Sysco Corp.")</f>
        <v>0</v>
      </c>
      <c r="C113" s="1" t="s">
        <v>979</v>
      </c>
      <c r="D113" s="3">
        <v>79</v>
      </c>
      <c r="E113" s="3">
        <v>84</v>
      </c>
      <c r="F113" s="3">
        <v>92</v>
      </c>
      <c r="G113" s="4">
        <v>0.9130434782608695</v>
      </c>
      <c r="H113" s="4">
        <v>0.02583333333333333</v>
      </c>
      <c r="I113" s="4">
        <v>0.0183608813392091</v>
      </c>
      <c r="J113" s="4">
        <v>0.06</v>
      </c>
      <c r="K113" s="4">
        <v>0.1012806912063047</v>
      </c>
      <c r="L113" s="1" t="s">
        <v>289</v>
      </c>
      <c r="M113" s="5">
        <v>18.30065359477124</v>
      </c>
      <c r="N113" s="3">
        <v>4.59</v>
      </c>
      <c r="O113" s="3">
        <v>2.17</v>
      </c>
      <c r="P113" s="4">
        <v>0.4727668845315904</v>
      </c>
      <c r="Q113" s="1">
        <v>56</v>
      </c>
      <c r="R113" s="4">
        <v>0.05971151337385794</v>
      </c>
      <c r="S113" s="1" t="s">
        <v>1049</v>
      </c>
      <c r="T113" s="1" t="s">
        <v>1115</v>
      </c>
      <c r="U113" s="1" t="s">
        <v>1119</v>
      </c>
      <c r="V113" s="1" t="s">
        <v>1123</v>
      </c>
      <c r="W113" s="6" t="s">
        <v>1133</v>
      </c>
      <c r="X113" s="7">
        <v>40105.175333</v>
      </c>
      <c r="Y113" s="10">
        <v>46186</v>
      </c>
      <c r="Z113" s="1" t="s">
        <v>1148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HYPERLINK("https://www.suredividend.com/sure-analysis-FRT/","Federal Realty Investment Trust.")</f>
        <v>0</v>
      </c>
      <c r="C114" s="1" t="s">
        <v>980</v>
      </c>
      <c r="D114" s="3">
        <v>123</v>
      </c>
      <c r="E114" s="3">
        <v>116.35</v>
      </c>
      <c r="F114" s="3">
        <v>128</v>
      </c>
      <c r="G114" s="4">
        <v>0.908984375</v>
      </c>
      <c r="H114" s="4">
        <v>0.03987967339922647</v>
      </c>
      <c r="I114" s="4">
        <v>0.01926876672305755</v>
      </c>
      <c r="J114" s="4">
        <v>0.05</v>
      </c>
      <c r="K114" s="4">
        <v>0.1011494396507766</v>
      </c>
      <c r="L114" s="1" t="s">
        <v>289</v>
      </c>
      <c r="M114" s="5">
        <v>15.45152722443559</v>
      </c>
      <c r="N114" s="3">
        <v>7.53</v>
      </c>
      <c r="O114" s="3">
        <v>4.64</v>
      </c>
      <c r="P114" s="4">
        <v>0.6162018592297476</v>
      </c>
      <c r="Q114" s="1">
        <v>59</v>
      </c>
      <c r="R114" s="4">
        <v>0.02501038277235579</v>
      </c>
      <c r="S114" s="1" t="s">
        <v>1050</v>
      </c>
      <c r="T114" s="1" t="s">
        <v>1115</v>
      </c>
      <c r="U114" s="1" t="s">
        <v>1120</v>
      </c>
      <c r="V114" s="1" t="s">
        <v>1123</v>
      </c>
      <c r="W114" s="6" t="s">
        <v>1132</v>
      </c>
      <c r="X114" s="7">
        <v>10177.324148</v>
      </c>
      <c r="Y114" s="10">
        <v>46242</v>
      </c>
      <c r="Z114" s="1" t="s">
        <v>1137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HYPERLINK("https://www.suredividend.com/sure-analysis-TGLS/","Tecnoglass Inc.")</f>
        <v>0</v>
      </c>
      <c r="C115" s="1" t="s">
        <v>980</v>
      </c>
      <c r="D115" s="3">
        <v>44</v>
      </c>
      <c r="E115" s="3">
        <v>41.44</v>
      </c>
      <c r="F115" s="3">
        <v>39</v>
      </c>
      <c r="G115" s="4">
        <v>1.062564102564103</v>
      </c>
      <c r="H115" s="4">
        <v>0.01447876447876448</v>
      </c>
      <c r="I115" s="4">
        <v>-0.01206363417115364</v>
      </c>
      <c r="J115" s="4">
        <v>0.1</v>
      </c>
      <c r="K115" s="4">
        <v>0.1011389358656176</v>
      </c>
      <c r="L115" s="1" t="s">
        <v>289</v>
      </c>
      <c r="M115" s="5">
        <v>15.06909090909091</v>
      </c>
      <c r="N115" s="3">
        <v>2.75</v>
      </c>
      <c r="O115" s="3">
        <v>0.6</v>
      </c>
      <c r="P115" s="4">
        <v>0.2181818181818182</v>
      </c>
      <c r="Q115" s="1">
        <v>5</v>
      </c>
      <c r="R115" s="4">
        <v>0.1205491821988536</v>
      </c>
      <c r="S115" s="1" t="s">
        <v>1002</v>
      </c>
      <c r="T115" s="1" t="s">
        <v>1115</v>
      </c>
      <c r="U115" s="1" t="s">
        <v>1119</v>
      </c>
      <c r="V115" s="1" t="s">
        <v>1124</v>
      </c>
      <c r="W115" s="6" t="s">
        <v>1126</v>
      </c>
      <c r="X115" s="7">
        <v>1838.026041</v>
      </c>
      <c r="Y115" s="10">
        <v>46173</v>
      </c>
      <c r="Z115" s="1" t="s">
        <v>1137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HYPERLINK("https://www.suredividend.com/sure-analysis-HIG/","Hartford Financial Services Group Inc.")</f>
        <v>0</v>
      </c>
      <c r="C116" s="1" t="s">
        <v>980</v>
      </c>
      <c r="D116" s="3">
        <v>141</v>
      </c>
      <c r="E116" s="3">
        <v>141.135</v>
      </c>
      <c r="F116" s="3">
        <v>141</v>
      </c>
      <c r="G116" s="4">
        <v>1.000957446808511</v>
      </c>
      <c r="H116" s="4">
        <v>0.0170049952173451</v>
      </c>
      <c r="I116" s="4">
        <v>-0.0001913794343533226</v>
      </c>
      <c r="J116" s="4">
        <v>0.08500000000000001</v>
      </c>
      <c r="K116" s="4">
        <v>0.1008180327348294</v>
      </c>
      <c r="L116" s="1" t="s">
        <v>289</v>
      </c>
      <c r="M116" s="5">
        <v>11.026171875</v>
      </c>
      <c r="N116" s="3">
        <v>12.8</v>
      </c>
      <c r="O116" s="3">
        <v>2.4</v>
      </c>
      <c r="P116" s="4">
        <v>0.1875</v>
      </c>
      <c r="Q116" s="1">
        <v>16</v>
      </c>
      <c r="R116" s="4">
        <v>0.100271705097241</v>
      </c>
      <c r="S116" s="1" t="s">
        <v>1009</v>
      </c>
      <c r="T116" s="1" t="s">
        <v>1115</v>
      </c>
      <c r="U116" s="1" t="s">
        <v>1119</v>
      </c>
      <c r="V116" s="1" t="s">
        <v>1123</v>
      </c>
      <c r="W116" s="6" t="s">
        <v>1125</v>
      </c>
      <c r="X116" s="7">
        <v>38233.583082</v>
      </c>
      <c r="Y116" s="10">
        <v>46236</v>
      </c>
      <c r="Z116" s="1" t="s">
        <v>1137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HYPERLINK("https://www.suredividend.com/sure-analysis-SON/","Sonoco Products Co.")</f>
        <v>0</v>
      </c>
      <c r="C117" s="1" t="s">
        <v>980</v>
      </c>
      <c r="D117" s="3">
        <v>58</v>
      </c>
      <c r="E117" s="3">
        <v>57.875</v>
      </c>
      <c r="F117" s="3">
        <v>64</v>
      </c>
      <c r="G117" s="4">
        <v>0.904296875</v>
      </c>
      <c r="H117" s="4">
        <v>0.03732181425485961</v>
      </c>
      <c r="I117" s="4">
        <v>0.02032327585059956</v>
      </c>
      <c r="J117" s="4">
        <v>0.05</v>
      </c>
      <c r="K117" s="4">
        <v>0.1006456827440894</v>
      </c>
      <c r="L117" s="1" t="s">
        <v>289</v>
      </c>
      <c r="M117" s="5">
        <v>9.978448275862069</v>
      </c>
      <c r="N117" s="3">
        <v>5.8</v>
      </c>
      <c r="O117" s="3">
        <v>2.16</v>
      </c>
      <c r="P117" s="4">
        <v>0.3724137931034483</v>
      </c>
      <c r="Q117" s="1">
        <v>50</v>
      </c>
      <c r="R117" s="4">
        <v>0.02966808427901979</v>
      </c>
      <c r="S117" s="1" t="s">
        <v>1031</v>
      </c>
      <c r="T117" s="1" t="s">
        <v>1115</v>
      </c>
      <c r="U117" s="1" t="s">
        <v>1119</v>
      </c>
      <c r="V117" s="1" t="s">
        <v>1123</v>
      </c>
      <c r="W117" s="6" t="s">
        <v>1131</v>
      </c>
      <c r="X117" s="7">
        <v>5721.896424</v>
      </c>
      <c r="Y117" s="10">
        <v>46236</v>
      </c>
      <c r="Z117" s="1" t="s">
        <v>1141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HYPERLINK("https://www.suredividend.com/sure-analysis-BKUT/","Bank of Utica")</f>
        <v>0</v>
      </c>
      <c r="C118" s="1" t="s">
        <v>980</v>
      </c>
      <c r="D118" s="3">
        <v>700</v>
      </c>
      <c r="E118" s="3">
        <v>701</v>
      </c>
      <c r="F118" s="3">
        <v>840</v>
      </c>
      <c r="G118" s="4">
        <v>0.8345238095238096</v>
      </c>
      <c r="H118" s="4">
        <v>0.02781740370898716</v>
      </c>
      <c r="I118" s="4">
        <v>0.03684121812385932</v>
      </c>
      <c r="J118" s="4">
        <v>0.04</v>
      </c>
      <c r="K118" s="4">
        <v>0.1005549045346601</v>
      </c>
      <c r="L118" s="1" t="s">
        <v>289</v>
      </c>
      <c r="M118" s="5">
        <v>5.007142857142857</v>
      </c>
      <c r="N118" s="3">
        <v>140</v>
      </c>
      <c r="O118" s="3">
        <v>19.5</v>
      </c>
      <c r="P118" s="4">
        <v>0.1392857142857143</v>
      </c>
      <c r="Q118" s="1">
        <v>31</v>
      </c>
      <c r="R118" s="4">
        <v>0.03995851372850989</v>
      </c>
      <c r="T118" s="1" t="s">
        <v>1117</v>
      </c>
      <c r="U118" s="1" t="s">
        <v>1119</v>
      </c>
      <c r="V118" s="1" t="s">
        <v>1123</v>
      </c>
      <c r="W118" s="6" t="s">
        <v>1125</v>
      </c>
      <c r="Y118" s="10">
        <v>46149</v>
      </c>
      <c r="Z118" s="1" t="s">
        <v>1138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HYPERLINK("https://www.suredividend.com/sure-analysis-COST/","Costco Wholesale Corp")</f>
        <v>0</v>
      </c>
      <c r="C119" s="1" t="s">
        <v>980</v>
      </c>
      <c r="D119" s="3">
        <v>972</v>
      </c>
      <c r="E119" s="3">
        <v>950.5</v>
      </c>
      <c r="F119" s="3">
        <v>884</v>
      </c>
      <c r="G119" s="4">
        <v>1.075226244343891</v>
      </c>
      <c r="H119" s="4">
        <v>0.006186217780115728</v>
      </c>
      <c r="I119" s="4">
        <v>-0.0144015115694911</v>
      </c>
      <c r="J119" s="4">
        <v>0.11</v>
      </c>
      <c r="K119" s="4">
        <v>0.09992154228407246</v>
      </c>
      <c r="L119" s="1" t="s">
        <v>289</v>
      </c>
      <c r="M119" s="5">
        <v>46.25304136253041</v>
      </c>
      <c r="N119" s="3">
        <v>20.55</v>
      </c>
      <c r="O119" s="3">
        <v>5.88</v>
      </c>
      <c r="P119" s="4">
        <v>0.2861313868613138</v>
      </c>
      <c r="Q119" s="1">
        <v>23</v>
      </c>
      <c r="R119" s="4">
        <v>0.1100416279584129</v>
      </c>
      <c r="S119" s="1" t="s">
        <v>1008</v>
      </c>
      <c r="T119" s="1" t="s">
        <v>1115</v>
      </c>
      <c r="U119" s="1" t="s">
        <v>1119</v>
      </c>
      <c r="V119" s="1" t="s">
        <v>1123</v>
      </c>
      <c r="W119" s="6" t="s">
        <v>1133</v>
      </c>
      <c r="X119" s="7">
        <v>422524.430511</v>
      </c>
      <c r="Y119" s="10">
        <v>46179</v>
      </c>
      <c r="Z119" s="1" t="s">
        <v>1136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HYPERLINK("https://www.suredividend.com/sure-analysis-NFG/","National Fuel Gas Co.")</f>
        <v>0</v>
      </c>
      <c r="C120" s="1" t="s">
        <v>980</v>
      </c>
      <c r="D120" s="3">
        <v>82</v>
      </c>
      <c r="E120" s="3">
        <v>81.815</v>
      </c>
      <c r="F120" s="3">
        <v>94</v>
      </c>
      <c r="G120" s="4">
        <v>0.8703723404255319</v>
      </c>
      <c r="H120" s="4">
        <v>0.0271343885595551</v>
      </c>
      <c r="I120" s="4">
        <v>0.02815592780813914</v>
      </c>
      <c r="J120" s="4">
        <v>0.05</v>
      </c>
      <c r="K120" s="4">
        <v>0.09983246819614355</v>
      </c>
      <c r="L120" s="1" t="s">
        <v>289</v>
      </c>
      <c r="M120" s="5">
        <v>10.76513157894737</v>
      </c>
      <c r="N120" s="3">
        <v>7.6</v>
      </c>
      <c r="O120" s="3">
        <v>2.22</v>
      </c>
      <c r="P120" s="4">
        <v>0.2921052631578948</v>
      </c>
      <c r="Q120" s="1">
        <v>56</v>
      </c>
      <c r="R120" s="4">
        <v>0.01740174530068694</v>
      </c>
      <c r="S120" s="1" t="s">
        <v>1002</v>
      </c>
      <c r="T120" s="1" t="s">
        <v>1115</v>
      </c>
      <c r="U120" s="1" t="s">
        <v>1119</v>
      </c>
      <c r="V120" s="1" t="s">
        <v>1123</v>
      </c>
      <c r="W120" s="6" t="s">
        <v>1134</v>
      </c>
      <c r="X120" s="7">
        <v>7776.59</v>
      </c>
      <c r="Y120" s="10">
        <v>46149</v>
      </c>
      <c r="Z120" s="1" t="s">
        <v>1142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HYPERLINK("https://www.suredividend.com/sure-analysis-ROP/","Roper Technologies Inc")</f>
        <v>0</v>
      </c>
      <c r="C121" s="1" t="s">
        <v>979</v>
      </c>
      <c r="D121" s="3">
        <v>394</v>
      </c>
      <c r="E121" s="3">
        <v>403.94</v>
      </c>
      <c r="F121" s="3">
        <v>422</v>
      </c>
      <c r="G121" s="4">
        <v>0.9572037914691943</v>
      </c>
      <c r="H121" s="4">
        <v>0.009011239292964301</v>
      </c>
      <c r="I121" s="4">
        <v>0.00878616614059391</v>
      </c>
      <c r="J121" s="4">
        <v>0.08</v>
      </c>
      <c r="K121" s="4">
        <v>0.09794497169559468</v>
      </c>
      <c r="L121" s="1" t="s">
        <v>289</v>
      </c>
      <c r="M121" s="5">
        <v>18.17094017094017</v>
      </c>
      <c r="N121" s="3">
        <v>22.23</v>
      </c>
      <c r="O121" s="3">
        <v>3.64</v>
      </c>
      <c r="P121" s="4">
        <v>0.1637426900584795</v>
      </c>
      <c r="Q121" s="1">
        <v>33</v>
      </c>
      <c r="R121" s="4">
        <v>0.09991530830258055</v>
      </c>
      <c r="S121" s="1" t="s">
        <v>1051</v>
      </c>
      <c r="T121" s="1" t="s">
        <v>1115</v>
      </c>
      <c r="U121" s="1" t="s">
        <v>1119</v>
      </c>
      <c r="V121" s="1" t="s">
        <v>1123</v>
      </c>
      <c r="W121" s="6" t="s">
        <v>1126</v>
      </c>
      <c r="X121" s="7">
        <v>39945.074</v>
      </c>
      <c r="Y121" s="10">
        <v>46231</v>
      </c>
      <c r="Z121" s="1" t="s">
        <v>1138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HYPERLINK("https://www.suredividend.com/sure-analysis-FCFS/","FirstCash Holdings, Inc.")</f>
        <v>0</v>
      </c>
      <c r="C122" s="1" t="s">
        <v>979</v>
      </c>
      <c r="D122" s="3">
        <v>207</v>
      </c>
      <c r="E122" s="3">
        <v>208.79</v>
      </c>
      <c r="F122" s="3">
        <v>209</v>
      </c>
      <c r="G122" s="4">
        <v>0.9989952153110048</v>
      </c>
      <c r="H122" s="4">
        <v>0.0080463623736769</v>
      </c>
      <c r="I122" s="4">
        <v>0.000201078178212688</v>
      </c>
      <c r="J122" s="4">
        <v>0.09</v>
      </c>
      <c r="K122" s="4">
        <v>0.09754216266450544</v>
      </c>
      <c r="L122" s="1" t="s">
        <v>289</v>
      </c>
      <c r="M122" s="5">
        <v>18.98090909090909</v>
      </c>
      <c r="N122" s="3">
        <v>11</v>
      </c>
      <c r="O122" s="3">
        <v>1.68</v>
      </c>
      <c r="P122" s="4">
        <v>0.1527272727272727</v>
      </c>
      <c r="Q122" s="1">
        <v>10</v>
      </c>
      <c r="R122" s="4">
        <v>0.08958743119932766</v>
      </c>
      <c r="S122" s="1" t="s">
        <v>998</v>
      </c>
      <c r="T122" s="1" t="s">
        <v>1115</v>
      </c>
      <c r="U122" s="1" t="s">
        <v>1119</v>
      </c>
      <c r="V122" s="1" t="s">
        <v>1123</v>
      </c>
      <c r="W122" s="6" t="s">
        <v>1125</v>
      </c>
      <c r="X122" s="7">
        <v>9052.995814</v>
      </c>
      <c r="Y122" s="10">
        <v>46232</v>
      </c>
      <c r="Z122" s="1" t="s">
        <v>1138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HYPERLINK("https://www.suredividend.com/sure-analysis-LRLCF/","L`Oreal")</f>
        <v>0</v>
      </c>
      <c r="C123" s="1" t="s">
        <v>980</v>
      </c>
      <c r="D123" s="3">
        <v>420</v>
      </c>
      <c r="E123" s="3">
        <v>451.85</v>
      </c>
      <c r="F123" s="3">
        <v>413</v>
      </c>
      <c r="G123" s="4">
        <v>1.09406779661017</v>
      </c>
      <c r="H123" s="4">
        <v>0.01872302755339161</v>
      </c>
      <c r="I123" s="4">
        <v>-0.01781984937427494</v>
      </c>
      <c r="J123" s="4">
        <v>0.1</v>
      </c>
      <c r="K123" s="4">
        <v>0.09751545589230615</v>
      </c>
      <c r="L123" s="1" t="s">
        <v>289</v>
      </c>
      <c r="M123" s="5">
        <v>28.41823899371069</v>
      </c>
      <c r="N123" s="3">
        <v>15.9</v>
      </c>
      <c r="O123" s="3">
        <v>8.460000000000001</v>
      </c>
      <c r="P123" s="4">
        <v>0.5320754716981132</v>
      </c>
      <c r="Q123" s="1">
        <v>26</v>
      </c>
      <c r="R123" s="4">
        <v>0.08498403962237533</v>
      </c>
      <c r="T123" s="1" t="s">
        <v>1116</v>
      </c>
      <c r="U123" s="1" t="s">
        <v>1119</v>
      </c>
      <c r="V123" s="1" t="s">
        <v>1124</v>
      </c>
      <c r="W123" s="6" t="s">
        <v>1133</v>
      </c>
      <c r="Y123" s="10">
        <v>46146</v>
      </c>
      <c r="Z123" s="1" t="s">
        <v>1138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HYPERLINK("https://www.suredividend.com/sure-analysis-TFII/","TFI International Inc.")</f>
        <v>0</v>
      </c>
      <c r="C124" s="1" t="s">
        <v>980</v>
      </c>
      <c r="D124" s="3">
        <v>154</v>
      </c>
      <c r="E124" s="3">
        <v>138.55</v>
      </c>
      <c r="F124" s="3">
        <v>108</v>
      </c>
      <c r="G124" s="4">
        <v>1.282870370370371</v>
      </c>
      <c r="H124" s="4">
        <v>0.01356910862504511</v>
      </c>
      <c r="I124" s="4">
        <v>-0.04859934719951797</v>
      </c>
      <c r="J124" s="4">
        <v>0.14</v>
      </c>
      <c r="K124" s="4">
        <v>0.09746424041505075</v>
      </c>
      <c r="L124" s="1" t="s">
        <v>289</v>
      </c>
      <c r="M124" s="5">
        <v>23.09166666666667</v>
      </c>
      <c r="N124" s="3">
        <v>6</v>
      </c>
      <c r="O124" s="3">
        <v>1.88</v>
      </c>
      <c r="P124" s="4">
        <v>0.3133333333333333</v>
      </c>
      <c r="Q124" s="1">
        <v>11</v>
      </c>
      <c r="R124" s="4">
        <v>0.1001627996506749</v>
      </c>
      <c r="T124" s="1" t="s">
        <v>1115</v>
      </c>
      <c r="U124" s="1" t="s">
        <v>1119</v>
      </c>
      <c r="V124" s="1" t="s">
        <v>1124</v>
      </c>
      <c r="W124" s="6" t="s">
        <v>1126</v>
      </c>
      <c r="X124" s="7">
        <v>11715.891056</v>
      </c>
      <c r="Y124" s="10">
        <v>46237</v>
      </c>
      <c r="Z124" s="1" t="s">
        <v>1137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HYPERLINK("https://www.suredividend.com/sure-analysis-GGG/","Graco Inc.")</f>
        <v>0</v>
      </c>
      <c r="C125" s="1" t="s">
        <v>979</v>
      </c>
      <c r="D125" s="3">
        <v>76</v>
      </c>
      <c r="E125" s="3">
        <v>83.37</v>
      </c>
      <c r="F125" s="3">
        <v>85</v>
      </c>
      <c r="G125" s="4">
        <v>0.9808235294117648</v>
      </c>
      <c r="H125" s="4">
        <v>0.01415377234017032</v>
      </c>
      <c r="I125" s="4">
        <v>0.003880052803773237</v>
      </c>
      <c r="J125" s="4">
        <v>0.08</v>
      </c>
      <c r="K125" s="4">
        <v>0.09685365430566506</v>
      </c>
      <c r="L125" s="1" t="s">
        <v>289</v>
      </c>
      <c r="M125" s="5">
        <v>26.46666666666667</v>
      </c>
      <c r="N125" s="3">
        <v>3.15</v>
      </c>
      <c r="O125" s="3">
        <v>1.18</v>
      </c>
      <c r="P125" s="4">
        <v>0.3746031746031746</v>
      </c>
      <c r="Q125" s="1">
        <v>29</v>
      </c>
      <c r="R125" s="4">
        <v>0.07952528546100668</v>
      </c>
      <c r="S125" s="1" t="s">
        <v>1027</v>
      </c>
      <c r="T125" s="1" t="s">
        <v>1115</v>
      </c>
      <c r="U125" s="1" t="s">
        <v>1119</v>
      </c>
      <c r="V125" s="1" t="s">
        <v>1123</v>
      </c>
      <c r="W125" s="6" t="s">
        <v>1126</v>
      </c>
      <c r="X125" s="7">
        <v>13503.709845</v>
      </c>
      <c r="Y125" s="10">
        <v>46227</v>
      </c>
      <c r="Z125" s="1" t="s">
        <v>1137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HYPERLINK("https://www.suredividend.com/sure-analysis-IBOC/","International Bancshares Corp.")</f>
        <v>0</v>
      </c>
      <c r="C126" s="1" t="s">
        <v>980</v>
      </c>
      <c r="D126" s="3">
        <v>76</v>
      </c>
      <c r="E126" s="3">
        <v>72.83499999999999</v>
      </c>
      <c r="F126" s="3">
        <v>72</v>
      </c>
      <c r="G126" s="4">
        <v>1.011597222222222</v>
      </c>
      <c r="H126" s="4">
        <v>0.02004530788769136</v>
      </c>
      <c r="I126" s="4">
        <v>-0.002303440975858884</v>
      </c>
      <c r="J126" s="4">
        <v>0.08</v>
      </c>
      <c r="K126" s="4">
        <v>0.09677655442870625</v>
      </c>
      <c r="L126" s="1" t="s">
        <v>289</v>
      </c>
      <c r="M126" s="5">
        <v>11.17101226993865</v>
      </c>
      <c r="N126" s="3">
        <v>6.52</v>
      </c>
      <c r="O126" s="3">
        <v>1.46</v>
      </c>
      <c r="P126" s="4">
        <v>0.2239263803680982</v>
      </c>
      <c r="Q126" s="1">
        <v>17</v>
      </c>
      <c r="R126" s="4">
        <v>0.09987416574906294</v>
      </c>
      <c r="S126" s="1" t="s">
        <v>998</v>
      </c>
      <c r="T126" s="1" t="s">
        <v>1117</v>
      </c>
      <c r="U126" s="1" t="s">
        <v>1119</v>
      </c>
      <c r="V126" s="1" t="s">
        <v>1123</v>
      </c>
      <c r="W126" s="6" t="s">
        <v>1125</v>
      </c>
      <c r="X126" s="7">
        <v>4528.164134</v>
      </c>
      <c r="Y126" s="10">
        <v>46235</v>
      </c>
      <c r="Z126" s="1" t="s">
        <v>1139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HYPERLINK("https://www.suredividend.com/sure-analysis-IEX/","Idex Corporation")</f>
        <v>0</v>
      </c>
      <c r="C127" s="1" t="s">
        <v>980</v>
      </c>
      <c r="D127" s="3">
        <v>230</v>
      </c>
      <c r="E127" s="3">
        <v>233.28</v>
      </c>
      <c r="F127" s="3">
        <v>228</v>
      </c>
      <c r="G127" s="4">
        <v>1.023157894736842</v>
      </c>
      <c r="H127" s="4">
        <v>0.01251714677640603</v>
      </c>
      <c r="I127" s="4">
        <v>-0.004568297414137446</v>
      </c>
      <c r="J127" s="4">
        <v>0.09</v>
      </c>
      <c r="K127" s="4">
        <v>0.09623021311821667</v>
      </c>
      <c r="L127" s="1" t="s">
        <v>289</v>
      </c>
      <c r="M127" s="5">
        <v>26.56947608200456</v>
      </c>
      <c r="N127" s="3">
        <v>8.779999999999999</v>
      </c>
      <c r="O127" s="3">
        <v>2.92</v>
      </c>
      <c r="P127" s="4">
        <v>0.3325740318906606</v>
      </c>
      <c r="Q127" s="1">
        <v>18</v>
      </c>
      <c r="R127" s="4">
        <v>0.07997794899660149</v>
      </c>
      <c r="S127" s="1" t="s">
        <v>1052</v>
      </c>
      <c r="T127" s="1" t="s">
        <v>1115</v>
      </c>
      <c r="U127" s="1" t="s">
        <v>1119</v>
      </c>
      <c r="V127" s="1" t="s">
        <v>1123</v>
      </c>
      <c r="W127" s="6" t="s">
        <v>1126</v>
      </c>
      <c r="X127" s="7">
        <v>17196.64014</v>
      </c>
      <c r="Y127" s="10">
        <v>46238</v>
      </c>
      <c r="Z127" s="1" t="s">
        <v>1137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HYPERLINK("https://www.suredividend.com/sure-analysis-NDSN/","Nordson Corp.")</f>
        <v>0</v>
      </c>
      <c r="C128" s="1" t="s">
        <v>980</v>
      </c>
      <c r="D128" s="3">
        <v>290</v>
      </c>
      <c r="E128" s="3">
        <v>308.66</v>
      </c>
      <c r="F128" s="3">
        <v>289</v>
      </c>
      <c r="G128" s="4">
        <v>1.0680276816609</v>
      </c>
      <c r="H128" s="4">
        <v>0.01062657940776258</v>
      </c>
      <c r="I128" s="4">
        <v>-0.0130764819597704</v>
      </c>
      <c r="J128" s="4">
        <v>0.1</v>
      </c>
      <c r="K128" s="4">
        <v>0.09569926985314892</v>
      </c>
      <c r="L128" s="1" t="s">
        <v>289</v>
      </c>
      <c r="M128" s="5">
        <v>26.72380952380952</v>
      </c>
      <c r="N128" s="3">
        <v>11.55</v>
      </c>
      <c r="O128" s="3">
        <v>3.28</v>
      </c>
      <c r="P128" s="4">
        <v>0.2839826839826839</v>
      </c>
      <c r="Q128" s="1">
        <v>62</v>
      </c>
      <c r="R128" s="4">
        <v>0.0998969956090936</v>
      </c>
      <c r="S128" s="1" t="s">
        <v>1053</v>
      </c>
      <c r="T128" s="1" t="s">
        <v>1115</v>
      </c>
      <c r="U128" s="1" t="s">
        <v>1119</v>
      </c>
      <c r="V128" s="1" t="s">
        <v>1123</v>
      </c>
      <c r="W128" s="6" t="s">
        <v>1126</v>
      </c>
      <c r="X128" s="7">
        <v>17199.294778</v>
      </c>
      <c r="Y128" s="10">
        <v>46168</v>
      </c>
      <c r="Z128" s="1" t="s">
        <v>1140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HYPERLINK("https://www.suredividend.com/sure-analysis-CEG/","Constellation Energy Corporation")</f>
        <v>0</v>
      </c>
      <c r="C129" s="1" t="s">
        <v>980</v>
      </c>
      <c r="D129" s="3">
        <v>257</v>
      </c>
      <c r="E129" s="3">
        <v>271</v>
      </c>
      <c r="F129" s="3">
        <v>207</v>
      </c>
      <c r="G129" s="4">
        <v>1.309178743961353</v>
      </c>
      <c r="H129" s="4">
        <v>0.006309963099630996</v>
      </c>
      <c r="I129" s="4">
        <v>-0.05245420005680634</v>
      </c>
      <c r="J129" s="4">
        <v>0.15</v>
      </c>
      <c r="K129" s="4">
        <v>0.09561806190977618</v>
      </c>
      <c r="L129" s="1" t="s">
        <v>289</v>
      </c>
      <c r="M129" s="5">
        <v>23.56521739130435</v>
      </c>
      <c r="N129" s="3">
        <v>11.5</v>
      </c>
      <c r="O129" s="3">
        <v>1.71</v>
      </c>
      <c r="P129" s="4">
        <v>0.148695652173913</v>
      </c>
      <c r="Q129" s="1">
        <v>4</v>
      </c>
      <c r="R129" s="4">
        <v>0.09968250709909521</v>
      </c>
      <c r="S129" s="1" t="s">
        <v>1054</v>
      </c>
      <c r="T129" s="1" t="s">
        <v>1115</v>
      </c>
      <c r="U129" s="1" t="s">
        <v>1119</v>
      </c>
      <c r="V129" s="1" t="s">
        <v>1123</v>
      </c>
      <c r="W129" s="6" t="s">
        <v>1134</v>
      </c>
      <c r="X129" s="7">
        <v>95815.344503</v>
      </c>
      <c r="Y129" s="10">
        <v>46162</v>
      </c>
      <c r="Z129" s="1" t="s">
        <v>1141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HYPERLINK("https://www.suredividend.com/sure-analysis-NRIM/","Northrim Bancorp, Inc.")</f>
        <v>0</v>
      </c>
      <c r="C130" s="1" t="s">
        <v>980</v>
      </c>
      <c r="D130" s="3">
        <v>24</v>
      </c>
      <c r="E130" s="3">
        <v>26.45</v>
      </c>
      <c r="F130" s="3">
        <v>23</v>
      </c>
      <c r="G130" s="4">
        <v>1.15</v>
      </c>
      <c r="H130" s="4">
        <v>0.02419659735349717</v>
      </c>
      <c r="I130" s="4">
        <v>-0.02756533520359794</v>
      </c>
      <c r="J130" s="4">
        <v>0.1</v>
      </c>
      <c r="K130" s="4">
        <v>0.09480168464447258</v>
      </c>
      <c r="L130" s="1" t="s">
        <v>289</v>
      </c>
      <c r="M130" s="5">
        <v>10.17307692307692</v>
      </c>
      <c r="N130" s="3">
        <v>2.6</v>
      </c>
      <c r="O130" s="3">
        <v>0.64</v>
      </c>
      <c r="P130" s="4">
        <v>0.2461538461538461</v>
      </c>
      <c r="Q130" s="1">
        <v>16</v>
      </c>
      <c r="R130" s="4">
        <v>0.1204170107889244</v>
      </c>
      <c r="S130" s="1" t="s">
        <v>1055</v>
      </c>
      <c r="T130" s="1" t="s">
        <v>1115</v>
      </c>
      <c r="U130" s="1" t="s">
        <v>1119</v>
      </c>
      <c r="V130" s="1" t="s">
        <v>1123</v>
      </c>
      <c r="W130" s="6" t="s">
        <v>1125</v>
      </c>
      <c r="X130" s="7">
        <v>587.706718</v>
      </c>
      <c r="Y130" s="10">
        <v>46174</v>
      </c>
      <c r="Z130" s="1" t="s">
        <v>1139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HYPERLINK("https://www.suredividend.com/sure-analysis-GRC/","Gorman-Rupp Co.")</f>
        <v>0</v>
      </c>
      <c r="C131" s="1" t="s">
        <v>980</v>
      </c>
      <c r="D131" s="3">
        <v>84</v>
      </c>
      <c r="E131" s="3">
        <v>81.5</v>
      </c>
      <c r="F131" s="3">
        <v>70</v>
      </c>
      <c r="G131" s="4">
        <v>1.164285714285714</v>
      </c>
      <c r="H131" s="4">
        <v>0.009325153374233128</v>
      </c>
      <c r="I131" s="4">
        <v>-0.02996347702256508</v>
      </c>
      <c r="J131" s="4">
        <v>0.12</v>
      </c>
      <c r="K131" s="4">
        <v>0.09409894431942689</v>
      </c>
      <c r="L131" s="1" t="s">
        <v>289</v>
      </c>
      <c r="M131" s="5">
        <v>29.10714285714286</v>
      </c>
      <c r="N131" s="3">
        <v>2.8</v>
      </c>
      <c r="O131" s="3">
        <v>0.76</v>
      </c>
      <c r="P131" s="4">
        <v>0.2714285714285715</v>
      </c>
      <c r="Q131" s="1">
        <v>53</v>
      </c>
      <c r="R131" s="4">
        <v>0.05000563166277994</v>
      </c>
      <c r="S131" s="1" t="s">
        <v>998</v>
      </c>
      <c r="T131" s="1" t="s">
        <v>1115</v>
      </c>
      <c r="U131" s="1" t="s">
        <v>1119</v>
      </c>
      <c r="V131" s="1" t="s">
        <v>1123</v>
      </c>
      <c r="W131" s="6" t="s">
        <v>1126</v>
      </c>
      <c r="X131" s="7">
        <v>2160.093775</v>
      </c>
      <c r="Y131" s="10">
        <v>46244</v>
      </c>
      <c r="Z131" s="1" t="s">
        <v>1136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HYPERLINK("https://www.suredividend.com/sure-analysis-UNTY/","Unity Bancorp, Inc.")</f>
        <v>0</v>
      </c>
      <c r="C132" s="1" t="s">
        <v>979</v>
      </c>
      <c r="D132" s="3">
        <v>57</v>
      </c>
      <c r="E132" s="3">
        <v>59.45</v>
      </c>
      <c r="F132" s="3">
        <v>58</v>
      </c>
      <c r="G132" s="4">
        <v>1.025</v>
      </c>
      <c r="H132" s="4">
        <v>0.01076534903280067</v>
      </c>
      <c r="I132" s="4">
        <v>-0.00492634806525849</v>
      </c>
      <c r="J132" s="4">
        <v>0.09</v>
      </c>
      <c r="K132" s="4">
        <v>0.09405372126651601</v>
      </c>
      <c r="L132" s="1" t="s">
        <v>289</v>
      </c>
      <c r="M132" s="5">
        <v>10.19725557461406</v>
      </c>
      <c r="N132" s="3">
        <v>5.83</v>
      </c>
      <c r="O132" s="3">
        <v>0.64</v>
      </c>
      <c r="P132" s="4">
        <v>0.1097770154373928</v>
      </c>
      <c r="Q132" s="1">
        <v>14</v>
      </c>
      <c r="R132" s="4">
        <v>0.07056368416916192</v>
      </c>
      <c r="S132" s="1" t="s">
        <v>1056</v>
      </c>
      <c r="T132" s="1" t="s">
        <v>1115</v>
      </c>
      <c r="U132" s="1" t="s">
        <v>1119</v>
      </c>
      <c r="V132" s="1" t="s">
        <v>1123</v>
      </c>
      <c r="W132" s="6" t="s">
        <v>1125</v>
      </c>
      <c r="X132" s="7">
        <v>597.633817</v>
      </c>
      <c r="Y132" s="10">
        <v>46222</v>
      </c>
      <c r="Z132" s="1" t="s">
        <v>1137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HYPERLINK("https://www.suredividend.com/sure-analysis-MSI/","Motorola Solutions Inc")</f>
        <v>0</v>
      </c>
      <c r="C133" s="1" t="s">
        <v>979</v>
      </c>
      <c r="D133" s="3">
        <v>403</v>
      </c>
      <c r="E133" s="3">
        <v>455.48</v>
      </c>
      <c r="F133" s="3">
        <v>423</v>
      </c>
      <c r="G133" s="4">
        <v>1.076784869976359</v>
      </c>
      <c r="H133" s="4">
        <v>0.01062615263019232</v>
      </c>
      <c r="I133" s="4">
        <v>-0.01468700393096389</v>
      </c>
      <c r="J133" s="4">
        <v>0.1</v>
      </c>
      <c r="K133" s="4">
        <v>0.09399087186334709</v>
      </c>
      <c r="L133" s="1" t="s">
        <v>289</v>
      </c>
      <c r="M133" s="5">
        <v>26.90372120496161</v>
      </c>
      <c r="N133" s="3">
        <v>16.93</v>
      </c>
      <c r="O133" s="3">
        <v>4.84</v>
      </c>
      <c r="P133" s="4">
        <v>0.2858830478440638</v>
      </c>
      <c r="Q133" s="1">
        <v>15</v>
      </c>
      <c r="R133" s="4">
        <v>0.0998625614159383</v>
      </c>
      <c r="S133" s="1" t="s">
        <v>1057</v>
      </c>
      <c r="T133" s="1" t="s">
        <v>1115</v>
      </c>
      <c r="U133" s="1" t="s">
        <v>1119</v>
      </c>
      <c r="V133" s="1" t="s">
        <v>1123</v>
      </c>
      <c r="W133" s="6" t="s">
        <v>1128</v>
      </c>
      <c r="X133" s="7">
        <v>76454.82018</v>
      </c>
      <c r="Y133" s="10">
        <v>46165</v>
      </c>
      <c r="Z133" s="1" t="s">
        <v>1137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HYPERLINK("https://www.suredividend.com/sure-analysis-MSFT/","Microsoft Corporation")</f>
        <v>0</v>
      </c>
      <c r="C134" s="1" t="s">
        <v>980</v>
      </c>
      <c r="D134" s="3">
        <v>414</v>
      </c>
      <c r="E134" s="3">
        <v>505.16</v>
      </c>
      <c r="F134" s="3">
        <v>398</v>
      </c>
      <c r="G134" s="4">
        <v>1.269246231155779</v>
      </c>
      <c r="H134" s="4">
        <v>0.007205637817721118</v>
      </c>
      <c r="I134" s="4">
        <v>-0.04656558629846719</v>
      </c>
      <c r="J134" s="4">
        <v>0.14</v>
      </c>
      <c r="K134" s="4">
        <v>0.09338893180576058</v>
      </c>
      <c r="L134" s="1" t="s">
        <v>289</v>
      </c>
      <c r="M134" s="5">
        <v>30.43132530120482</v>
      </c>
      <c r="N134" s="3">
        <v>16.6</v>
      </c>
      <c r="O134" s="3">
        <v>3.64</v>
      </c>
      <c r="P134" s="4">
        <v>0.2192771084337349</v>
      </c>
      <c r="Q134" s="1">
        <v>24</v>
      </c>
      <c r="R134" s="4">
        <v>0.08046992115930385</v>
      </c>
      <c r="S134" s="1" t="s">
        <v>999</v>
      </c>
      <c r="T134" s="1" t="s">
        <v>1115</v>
      </c>
      <c r="U134" s="1" t="s">
        <v>1119</v>
      </c>
      <c r="V134" s="1" t="s">
        <v>1123</v>
      </c>
      <c r="W134" s="6" t="s">
        <v>1128</v>
      </c>
      <c r="X134" s="7">
        <v>3757771.551175</v>
      </c>
      <c r="Y134" s="10">
        <v>46149</v>
      </c>
      <c r="Z134" s="1" t="s">
        <v>1142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HYPERLINK("https://www.suredividend.com/sure-analysis-RNR/","RenaissanceRe Holdings Ltd")</f>
        <v>0</v>
      </c>
      <c r="C135" s="1" t="s">
        <v>980</v>
      </c>
      <c r="D135" s="3">
        <v>329</v>
      </c>
      <c r="E135" s="3">
        <v>319.25</v>
      </c>
      <c r="F135" s="3">
        <v>304</v>
      </c>
      <c r="G135" s="4">
        <v>1.050164473684211</v>
      </c>
      <c r="H135" s="4">
        <v>0.005137039937353171</v>
      </c>
      <c r="I135" s="4">
        <v>-0.009741598902381465</v>
      </c>
      <c r="J135" s="4">
        <v>0.1</v>
      </c>
      <c r="K135" s="4">
        <v>0.09319361720725738</v>
      </c>
      <c r="L135" s="1" t="s">
        <v>289</v>
      </c>
      <c r="M135" s="5">
        <v>7.347525891829688</v>
      </c>
      <c r="N135" s="3">
        <v>43.45</v>
      </c>
      <c r="O135" s="3">
        <v>1.64</v>
      </c>
      <c r="P135" s="4">
        <v>0.03774453394706559</v>
      </c>
      <c r="Q135" s="1">
        <v>31</v>
      </c>
      <c r="R135" s="4">
        <v>0.02549564229827239</v>
      </c>
      <c r="S135" s="1" t="s">
        <v>1058</v>
      </c>
      <c r="T135" s="1" t="s">
        <v>1115</v>
      </c>
      <c r="U135" s="1" t="s">
        <v>1119</v>
      </c>
      <c r="V135" s="1" t="s">
        <v>1124</v>
      </c>
      <c r="W135" s="6" t="s">
        <v>1125</v>
      </c>
      <c r="X135" s="7">
        <v>13230.953769</v>
      </c>
      <c r="Y135" s="10">
        <v>46230</v>
      </c>
      <c r="Z135" s="1" t="s">
        <v>1138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HYPERLINK("https://www.suredividend.com/sure-analysis-GPC/","Genuine Parts Co.")</f>
        <v>0</v>
      </c>
      <c r="C136" s="1" t="s">
        <v>980</v>
      </c>
      <c r="D136" s="3">
        <v>136</v>
      </c>
      <c r="E136" s="3">
        <v>134.55</v>
      </c>
      <c r="F136" s="3">
        <v>132</v>
      </c>
      <c r="G136" s="4">
        <v>1.019318181818182</v>
      </c>
      <c r="H136" s="4">
        <v>0.0315867707172055</v>
      </c>
      <c r="I136" s="4">
        <v>-0.003819478084148287</v>
      </c>
      <c r="J136" s="4">
        <v>0.07000000000000001</v>
      </c>
      <c r="K136" s="4">
        <v>0.09289232265523828</v>
      </c>
      <c r="L136" s="1" t="s">
        <v>289</v>
      </c>
      <c r="M136" s="5">
        <v>17.36129032258065</v>
      </c>
      <c r="N136" s="3">
        <v>7.75</v>
      </c>
      <c r="O136" s="3">
        <v>4.25</v>
      </c>
      <c r="P136" s="4">
        <v>0.5483870967741935</v>
      </c>
      <c r="Q136" s="1">
        <v>70</v>
      </c>
      <c r="R136" s="4">
        <v>0.04983747502986224</v>
      </c>
      <c r="S136" s="1" t="s">
        <v>1005</v>
      </c>
      <c r="T136" s="1" t="s">
        <v>1115</v>
      </c>
      <c r="U136" s="1" t="s">
        <v>1119</v>
      </c>
      <c r="V136" s="1" t="s">
        <v>1123</v>
      </c>
      <c r="W136" s="6" t="s">
        <v>1129</v>
      </c>
      <c r="X136" s="7">
        <v>18547.651841</v>
      </c>
      <c r="Y136" s="10">
        <v>46244</v>
      </c>
      <c r="Z136" s="1" t="s">
        <v>1136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HYPERLINK("https://www.suredividend.com/sure-analysis-COR/","Cencora Inc.")</f>
        <v>0</v>
      </c>
      <c r="C137" s="1" t="s">
        <v>980</v>
      </c>
      <c r="D137" s="3">
        <v>320</v>
      </c>
      <c r="E137" s="3">
        <v>324.91</v>
      </c>
      <c r="F137" s="3">
        <v>289</v>
      </c>
      <c r="G137" s="4">
        <v>1.124256055363322</v>
      </c>
      <c r="H137" s="4">
        <v>0.007386660921485949</v>
      </c>
      <c r="I137" s="4">
        <v>-0.02315208714869588</v>
      </c>
      <c r="J137" s="4">
        <v>0.11</v>
      </c>
      <c r="K137" s="4">
        <v>0.09099398450800322</v>
      </c>
      <c r="L137" s="1" t="s">
        <v>289</v>
      </c>
      <c r="M137" s="5">
        <v>18.20224089635854</v>
      </c>
      <c r="N137" s="3">
        <v>17.85</v>
      </c>
      <c r="O137" s="3">
        <v>2.4</v>
      </c>
      <c r="P137" s="4">
        <v>0.134453781512605</v>
      </c>
      <c r="Q137" s="1">
        <v>22</v>
      </c>
      <c r="R137" s="4">
        <v>0.08022119107630199</v>
      </c>
      <c r="S137" s="1" t="s">
        <v>998</v>
      </c>
      <c r="T137" s="1" t="s">
        <v>1115</v>
      </c>
      <c r="U137" s="1" t="s">
        <v>1119</v>
      </c>
      <c r="V137" s="1" t="s">
        <v>1123</v>
      </c>
      <c r="W137" s="6" t="s">
        <v>1130</v>
      </c>
      <c r="X137" s="7">
        <v>62018.828625</v>
      </c>
      <c r="Y137" s="10">
        <v>46242</v>
      </c>
      <c r="Z137" s="1" t="s">
        <v>1140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HYPERLINK("https://www.suredividend.com/sure-analysis-FBIZ/","First Business Financial Services")</f>
        <v>0</v>
      </c>
      <c r="C138" s="1" t="s">
        <v>980</v>
      </c>
      <c r="D138" s="3">
        <v>72</v>
      </c>
      <c r="E138" s="3">
        <v>70.59</v>
      </c>
      <c r="F138" s="3">
        <v>65</v>
      </c>
      <c r="G138" s="4">
        <v>1.086</v>
      </c>
      <c r="H138" s="4">
        <v>0.01926618501204137</v>
      </c>
      <c r="I138" s="4">
        <v>-0.01636486091373179</v>
      </c>
      <c r="J138" s="4">
        <v>0.09</v>
      </c>
      <c r="K138" s="4">
        <v>0.09052942538620257</v>
      </c>
      <c r="L138" s="1" t="s">
        <v>289</v>
      </c>
      <c r="M138" s="5">
        <v>10.86</v>
      </c>
      <c r="N138" s="3">
        <v>6.5</v>
      </c>
      <c r="O138" s="3">
        <v>1.36</v>
      </c>
      <c r="P138" s="4">
        <v>0.2092307692307692</v>
      </c>
      <c r="Q138" s="1">
        <v>14</v>
      </c>
      <c r="R138" s="4">
        <v>0.08973644480326026</v>
      </c>
      <c r="S138" s="1" t="s">
        <v>1003</v>
      </c>
      <c r="T138" s="1" t="s">
        <v>1115</v>
      </c>
      <c r="U138" s="1" t="s">
        <v>1119</v>
      </c>
      <c r="V138" s="1" t="s">
        <v>1123</v>
      </c>
      <c r="W138" s="6" t="s">
        <v>1125</v>
      </c>
      <c r="X138" s="7">
        <v>589.380778</v>
      </c>
      <c r="Y138" s="10">
        <v>46242</v>
      </c>
      <c r="Z138" s="1" t="s">
        <v>1137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HYPERLINK("https://www.suredividend.com/sure-analysis-ITW/","Illinois Tool Works, Inc.")</f>
        <v>0</v>
      </c>
      <c r="C139" s="1" t="s">
        <v>980</v>
      </c>
      <c r="D139" s="3">
        <v>298</v>
      </c>
      <c r="E139" s="3">
        <v>294.52</v>
      </c>
      <c r="F139" s="3">
        <v>269</v>
      </c>
      <c r="G139" s="4">
        <v>1.094869888475836</v>
      </c>
      <c r="H139" s="4">
        <v>0.02186608719272036</v>
      </c>
      <c r="I139" s="4">
        <v>-0.01796379883767052</v>
      </c>
      <c r="J139" s="4">
        <v>0.09</v>
      </c>
      <c r="K139" s="4">
        <v>0.09017063810379988</v>
      </c>
      <c r="L139" s="1" t="s">
        <v>289</v>
      </c>
      <c r="M139" s="5">
        <v>25.72227074235808</v>
      </c>
      <c r="N139" s="3">
        <v>11.45</v>
      </c>
      <c r="O139" s="3">
        <v>6.44</v>
      </c>
      <c r="P139" s="4">
        <v>0.5624454148471616</v>
      </c>
      <c r="Q139" s="1">
        <v>62</v>
      </c>
      <c r="R139" s="4">
        <v>0.06994234673120125</v>
      </c>
      <c r="S139" s="1" t="s">
        <v>1002</v>
      </c>
      <c r="T139" s="1" t="s">
        <v>1115</v>
      </c>
      <c r="U139" s="1" t="s">
        <v>1119</v>
      </c>
      <c r="V139" s="1" t="s">
        <v>1123</v>
      </c>
      <c r="W139" s="6" t="s">
        <v>1126</v>
      </c>
      <c r="X139" s="7">
        <v>83879.296</v>
      </c>
      <c r="Y139" s="10">
        <v>46232</v>
      </c>
      <c r="Z139" s="1" t="s">
        <v>1140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979</v>
      </c>
      <c r="D140" s="3">
        <v>182</v>
      </c>
      <c r="E140" s="3">
        <v>176.44</v>
      </c>
      <c r="F140" s="3">
        <v>182</v>
      </c>
      <c r="G140" s="4">
        <v>0.9694505494505494</v>
      </c>
      <c r="H140" s="4">
        <v>0.01496259351620948</v>
      </c>
      <c r="I140" s="4">
        <v>0.006224454270504776</v>
      </c>
      <c r="J140" s="4">
        <v>0.07000000000000001</v>
      </c>
      <c r="K140" s="4">
        <v>0.09002149075368271</v>
      </c>
      <c r="L140" s="1" t="s">
        <v>289</v>
      </c>
      <c r="M140" s="5">
        <v>17.46930693069307</v>
      </c>
      <c r="N140" s="3">
        <v>10.1</v>
      </c>
      <c r="O140" s="3">
        <v>2.64</v>
      </c>
      <c r="P140" s="4">
        <v>0.2613861386138614</v>
      </c>
      <c r="Q140" s="1">
        <v>21</v>
      </c>
      <c r="R140" s="4">
        <v>0.0698417929634616</v>
      </c>
      <c r="S140" s="1" t="s">
        <v>1058</v>
      </c>
      <c r="T140" s="1" t="s">
        <v>1115</v>
      </c>
      <c r="U140" s="1" t="s">
        <v>1119</v>
      </c>
      <c r="V140" s="1" t="s">
        <v>1123</v>
      </c>
      <c r="W140" s="6" t="s">
        <v>1126</v>
      </c>
      <c r="X140" s="7">
        <v>6224.802</v>
      </c>
      <c r="Y140" s="10">
        <v>46239</v>
      </c>
      <c r="Z140" s="1" t="s">
        <v>1138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HYPERLINK("https://www.suredividend.com/sure-analysis-BNY/","Bank Of New York Mellon Corp")</f>
        <v>0</v>
      </c>
      <c r="C141" s="1" t="s">
        <v>980</v>
      </c>
      <c r="D141" s="3">
        <v>159</v>
      </c>
      <c r="E141" s="3">
        <v>159.44</v>
      </c>
      <c r="F141" s="3">
        <v>130</v>
      </c>
      <c r="G141" s="4">
        <v>1.226461538461538</v>
      </c>
      <c r="H141" s="4">
        <v>0.01580531861515303</v>
      </c>
      <c r="I141" s="4">
        <v>-0.04000446453637352</v>
      </c>
      <c r="J141" s="4">
        <v>0.12</v>
      </c>
      <c r="K141" s="4">
        <v>0.08977365289256212</v>
      </c>
      <c r="L141" s="1" t="s">
        <v>289</v>
      </c>
      <c r="M141" s="5">
        <v>17.23675675675675</v>
      </c>
      <c r="N141" s="3">
        <v>9.25</v>
      </c>
      <c r="O141" s="3">
        <v>2.52</v>
      </c>
      <c r="P141" s="4">
        <v>0.2724324324324324</v>
      </c>
      <c r="Q141" s="1">
        <v>16</v>
      </c>
      <c r="R141" s="4">
        <v>0.07984205343909734</v>
      </c>
      <c r="S141" s="1" t="s">
        <v>1012</v>
      </c>
      <c r="T141" s="1" t="s">
        <v>1115</v>
      </c>
      <c r="U141" s="1" t="s">
        <v>1119</v>
      </c>
      <c r="V141" s="1" t="s">
        <v>1123</v>
      </c>
      <c r="W141" s="6" t="s">
        <v>1125</v>
      </c>
      <c r="X141" s="7">
        <v>108173.915359</v>
      </c>
      <c r="Y141" s="10">
        <v>46225</v>
      </c>
      <c r="Z141" s="1" t="s">
        <v>1136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HYPERLINK("https://www.suredividend.com/sure-analysis-HUBB/","Hubbell Inc.")</f>
        <v>0</v>
      </c>
      <c r="C142" s="1" t="s">
        <v>980</v>
      </c>
      <c r="D142" s="3">
        <v>490</v>
      </c>
      <c r="E142" s="3">
        <v>506</v>
      </c>
      <c r="F142" s="3">
        <v>459</v>
      </c>
      <c r="G142" s="4">
        <v>1.10239651416122</v>
      </c>
      <c r="H142" s="4">
        <v>0.01122529644268775</v>
      </c>
      <c r="I142" s="4">
        <v>-0.01930844895057926</v>
      </c>
      <c r="J142" s="4">
        <v>0.1</v>
      </c>
      <c r="K142" s="4">
        <v>0.08906875258479463</v>
      </c>
      <c r="L142" s="1" t="s">
        <v>289</v>
      </c>
      <c r="M142" s="5">
        <v>24.80392156862745</v>
      </c>
      <c r="N142" s="3">
        <v>20.4</v>
      </c>
      <c r="O142" s="3">
        <v>5.68</v>
      </c>
      <c r="P142" s="4">
        <v>0.2784313725490196</v>
      </c>
      <c r="Q142" s="1">
        <v>19</v>
      </c>
      <c r="R142" s="4">
        <v>0.08010910720791475</v>
      </c>
      <c r="S142" s="1" t="s">
        <v>1046</v>
      </c>
      <c r="T142" s="1" t="s">
        <v>1115</v>
      </c>
      <c r="U142" s="1" t="s">
        <v>1119</v>
      </c>
      <c r="V142" s="1" t="s">
        <v>1123</v>
      </c>
      <c r="W142" s="6" t="s">
        <v>1126</v>
      </c>
      <c r="X142" s="7">
        <v>26675.165098</v>
      </c>
      <c r="Y142" s="10">
        <v>46231</v>
      </c>
      <c r="Z142" s="1" t="s">
        <v>1140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HYPERLINK("https://www.suredividend.com/sure-analysis-SAH/","Sonic Automotive, Inc.")</f>
        <v>0</v>
      </c>
      <c r="C143" s="1" t="s">
        <v>980</v>
      </c>
      <c r="D143" s="3">
        <v>87</v>
      </c>
      <c r="E143" s="3">
        <v>80.06999999999999</v>
      </c>
      <c r="F143" s="3">
        <v>63</v>
      </c>
      <c r="G143" s="4">
        <v>1.270952380952381</v>
      </c>
      <c r="H143" s="4">
        <v>0.02048207818159111</v>
      </c>
      <c r="I143" s="4">
        <v>-0.04682170543328645</v>
      </c>
      <c r="J143" s="4">
        <v>0.12</v>
      </c>
      <c r="K143" s="4">
        <v>0.08793997507972207</v>
      </c>
      <c r="L143" s="1" t="s">
        <v>289</v>
      </c>
      <c r="M143" s="5">
        <v>11.50431034482759</v>
      </c>
      <c r="N143" s="3">
        <v>6.96</v>
      </c>
      <c r="O143" s="3">
        <v>1.64</v>
      </c>
      <c r="P143" s="4">
        <v>0.235632183908046</v>
      </c>
      <c r="Q143" s="1">
        <v>10</v>
      </c>
      <c r="R143" s="4">
        <v>0.0998969956090936</v>
      </c>
      <c r="S143" s="1" t="s">
        <v>1058</v>
      </c>
      <c r="T143" s="1" t="s">
        <v>1115</v>
      </c>
      <c r="U143" s="1" t="s">
        <v>1119</v>
      </c>
      <c r="V143" s="1" t="s">
        <v>1123</v>
      </c>
      <c r="W143" s="6" t="s">
        <v>1129</v>
      </c>
      <c r="X143" s="7">
        <v>2529.816456</v>
      </c>
      <c r="Y143" s="10">
        <v>46238</v>
      </c>
      <c r="Z143" s="1" t="s">
        <v>1140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HYPERLINK("https://www.suredividend.com/sure-analysis-RJF/","Raymond James Financial, Inc.")</f>
        <v>0</v>
      </c>
      <c r="C144" s="1" t="s">
        <v>980</v>
      </c>
      <c r="D144" s="3">
        <v>169</v>
      </c>
      <c r="E144" s="3">
        <v>179.01</v>
      </c>
      <c r="F144" s="3">
        <v>157</v>
      </c>
      <c r="G144" s="4">
        <v>1.140191082802548</v>
      </c>
      <c r="H144" s="4">
        <v>0.01206636500754148</v>
      </c>
      <c r="I144" s="4">
        <v>-0.02589791714357725</v>
      </c>
      <c r="J144" s="4">
        <v>0.1</v>
      </c>
      <c r="K144" s="4">
        <v>0.08459532226683408</v>
      </c>
      <c r="L144" s="1" t="s">
        <v>289</v>
      </c>
      <c r="M144" s="5">
        <v>14.85560165975104</v>
      </c>
      <c r="N144" s="3">
        <v>12.05</v>
      </c>
      <c r="O144" s="3">
        <v>2.16</v>
      </c>
      <c r="P144" s="4">
        <v>0.179253112033195</v>
      </c>
      <c r="Q144" s="1">
        <v>14</v>
      </c>
      <c r="R144" s="4">
        <v>0.1300193082442176</v>
      </c>
      <c r="S144" s="1" t="s">
        <v>1015</v>
      </c>
      <c r="T144" s="1" t="s">
        <v>1115</v>
      </c>
      <c r="U144" s="1" t="s">
        <v>1119</v>
      </c>
      <c r="V144" s="1" t="s">
        <v>1123</v>
      </c>
      <c r="W144" s="6" t="s">
        <v>1125</v>
      </c>
      <c r="X144" s="7">
        <v>34450.058823</v>
      </c>
      <c r="Y144" s="10">
        <v>46228</v>
      </c>
      <c r="Z144" s="1" t="s">
        <v>1145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HYPERLINK("https://www.suredividend.com/sure-analysis-SOME/","Somerset Trust Holding Company")</f>
        <v>0</v>
      </c>
      <c r="C145" s="1" t="s">
        <v>979</v>
      </c>
      <c r="D145" s="3">
        <v>72</v>
      </c>
      <c r="E145" s="3">
        <v>76.73</v>
      </c>
      <c r="F145" s="3">
        <v>82</v>
      </c>
      <c r="G145" s="4">
        <v>0.9357317073170732</v>
      </c>
      <c r="H145" s="4">
        <v>0.0229375733090056</v>
      </c>
      <c r="I145" s="4">
        <v>0.01337393787127628</v>
      </c>
      <c r="J145" s="4">
        <v>0.05</v>
      </c>
      <c r="K145" s="4">
        <v>0.08406063813672371</v>
      </c>
      <c r="L145" s="1" t="s">
        <v>289</v>
      </c>
      <c r="M145" s="5">
        <v>7.449514563106796</v>
      </c>
      <c r="N145" s="3">
        <v>10.3</v>
      </c>
      <c r="O145" s="3">
        <v>1.76</v>
      </c>
      <c r="P145" s="4">
        <v>0.170873786407767</v>
      </c>
      <c r="Q145" s="1">
        <v>26</v>
      </c>
      <c r="R145" s="4">
        <v>0.05034983139121563</v>
      </c>
      <c r="T145" s="1" t="s">
        <v>1115</v>
      </c>
      <c r="U145" s="1" t="s">
        <v>1119</v>
      </c>
      <c r="V145" s="1" t="s">
        <v>1123</v>
      </c>
      <c r="W145" s="6" t="s">
        <v>1125</v>
      </c>
      <c r="Y145" s="10">
        <v>46146</v>
      </c>
      <c r="Z145" s="1" t="s">
        <v>1138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HYPERLINK("https://www.suredividend.com/sure-analysis-TYCB/","Calvin b. Taylor Bankshares, Inc.")</f>
        <v>0</v>
      </c>
      <c r="C146" s="1" t="s">
        <v>980</v>
      </c>
      <c r="D146" s="3">
        <v>55</v>
      </c>
      <c r="E146" s="3">
        <v>58.05</v>
      </c>
      <c r="F146" s="3">
        <v>64</v>
      </c>
      <c r="G146" s="4">
        <v>0.90703125</v>
      </c>
      <c r="H146" s="4">
        <v>0.02618432385874246</v>
      </c>
      <c r="I146" s="4">
        <v>0.01970735069211127</v>
      </c>
      <c r="J146" s="4">
        <v>0.04</v>
      </c>
      <c r="K146" s="4">
        <v>0.08349817789418523</v>
      </c>
      <c r="L146" s="1" t="s">
        <v>289</v>
      </c>
      <c r="M146" s="5">
        <v>10.00862068965517</v>
      </c>
      <c r="N146" s="3">
        <v>5.8</v>
      </c>
      <c r="O146" s="3">
        <v>1.52</v>
      </c>
      <c r="P146" s="4">
        <v>0.2620689655172414</v>
      </c>
      <c r="Q146" s="1">
        <v>36</v>
      </c>
      <c r="R146" s="4">
        <v>0.05000563166277994</v>
      </c>
      <c r="T146" s="1" t="s">
        <v>1115</v>
      </c>
      <c r="U146" s="1" t="s">
        <v>1119</v>
      </c>
      <c r="V146" s="1" t="s">
        <v>1123</v>
      </c>
      <c r="W146" s="6" t="s">
        <v>1125</v>
      </c>
      <c r="X146" s="7">
        <v>171.585815</v>
      </c>
      <c r="Y146" s="10">
        <v>46192</v>
      </c>
      <c r="Z146" s="1" t="s">
        <v>1144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HYPERLINK("https://www.suredividend.com/sure-analysis-MGEE/","MGE Energy, Inc.")</f>
        <v>0</v>
      </c>
      <c r="C147" s="1" t="s">
        <v>979</v>
      </c>
      <c r="D147" s="3">
        <v>74</v>
      </c>
      <c r="E147" s="3">
        <v>80.52</v>
      </c>
      <c r="F147" s="3">
        <v>79</v>
      </c>
      <c r="G147" s="4">
        <v>1.019240506329114</v>
      </c>
      <c r="H147" s="4">
        <v>0.0235966219572777</v>
      </c>
      <c r="I147" s="4">
        <v>-0.003804294925693119</v>
      </c>
      <c r="J147" s="4">
        <v>0.065</v>
      </c>
      <c r="K147" s="4">
        <v>0.0820095851144893</v>
      </c>
      <c r="L147" s="1" t="s">
        <v>289</v>
      </c>
      <c r="M147" s="5">
        <v>20.43654822335025</v>
      </c>
      <c r="N147" s="3">
        <v>3.94</v>
      </c>
      <c r="O147" s="3">
        <v>1.9</v>
      </c>
      <c r="P147" s="4">
        <v>0.4822335025380711</v>
      </c>
      <c r="Q147" s="1">
        <v>50</v>
      </c>
      <c r="R147" s="4">
        <v>0.05472591271576022</v>
      </c>
      <c r="S147" s="1" t="s">
        <v>1041</v>
      </c>
      <c r="T147" s="1" t="s">
        <v>1115</v>
      </c>
      <c r="U147" s="1" t="s">
        <v>1119</v>
      </c>
      <c r="V147" s="1" t="s">
        <v>1123</v>
      </c>
      <c r="W147" s="6" t="s">
        <v>1134</v>
      </c>
      <c r="X147" s="7">
        <v>3040.479446</v>
      </c>
      <c r="Y147" s="10">
        <v>46159</v>
      </c>
      <c r="Z147" s="1" t="s">
        <v>1137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HYPERLINK("https://www.suredividend.com/sure-analysis-ABM/","ABM Industries Inc.")</f>
        <v>0</v>
      </c>
      <c r="C148" s="1" t="s">
        <v>979</v>
      </c>
      <c r="D148" s="3">
        <v>44</v>
      </c>
      <c r="E148" s="3">
        <v>47.9</v>
      </c>
      <c r="F148" s="3">
        <v>48</v>
      </c>
      <c r="G148" s="4">
        <v>0.9979166666666667</v>
      </c>
      <c r="H148" s="4">
        <v>0.02421711899791232</v>
      </c>
      <c r="I148" s="4">
        <v>0.0004171882970460672</v>
      </c>
      <c r="J148" s="4">
        <v>0.06</v>
      </c>
      <c r="K148" s="4">
        <v>0.08178291541471872</v>
      </c>
      <c r="L148" s="1" t="s">
        <v>289</v>
      </c>
      <c r="M148" s="5">
        <v>11.975</v>
      </c>
      <c r="N148" s="3">
        <v>4</v>
      </c>
      <c r="O148" s="3">
        <v>1.16</v>
      </c>
      <c r="P148" s="4">
        <v>0.29</v>
      </c>
      <c r="Q148" s="1">
        <v>58</v>
      </c>
      <c r="R148" s="4">
        <v>0.0499309672496191</v>
      </c>
      <c r="S148" s="1" t="s">
        <v>1049</v>
      </c>
      <c r="T148" s="1" t="s">
        <v>1115</v>
      </c>
      <c r="U148" s="1" t="s">
        <v>1119</v>
      </c>
      <c r="V148" s="1" t="s">
        <v>1123</v>
      </c>
      <c r="W148" s="6" t="s">
        <v>1126</v>
      </c>
      <c r="X148" s="7">
        <v>2807.19783</v>
      </c>
      <c r="Y148" s="10">
        <v>46192</v>
      </c>
      <c r="Z148" s="1" t="s">
        <v>1144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HYPERLINK("https://www.suredividend.com/sure-analysis-CINF/","Cincinnati Financial Corp.")</f>
        <v>0</v>
      </c>
      <c r="C149" s="1" t="s">
        <v>979</v>
      </c>
      <c r="D149" s="3">
        <v>169</v>
      </c>
      <c r="E149" s="3">
        <v>173.34</v>
      </c>
      <c r="F149" s="3">
        <v>175</v>
      </c>
      <c r="G149" s="4">
        <v>0.9905142857142857</v>
      </c>
      <c r="H149" s="4">
        <v>0.02169147340486904</v>
      </c>
      <c r="I149" s="4">
        <v>0.001908015993894452</v>
      </c>
      <c r="J149" s="4">
        <v>0.06</v>
      </c>
      <c r="K149" s="4">
        <v>0.08111264551898723</v>
      </c>
      <c r="L149" s="1" t="s">
        <v>289</v>
      </c>
      <c r="M149" s="5">
        <v>19.81028571428572</v>
      </c>
      <c r="N149" s="3">
        <v>8.75</v>
      </c>
      <c r="O149" s="3">
        <v>3.76</v>
      </c>
      <c r="P149" s="4">
        <v>0.4297142857142857</v>
      </c>
      <c r="Q149" s="1">
        <v>66</v>
      </c>
      <c r="R149" s="4">
        <v>0.05005169060192549</v>
      </c>
      <c r="S149" s="1" t="s">
        <v>1025</v>
      </c>
      <c r="T149" s="1" t="s">
        <v>1115</v>
      </c>
      <c r="U149" s="1" t="s">
        <v>1119</v>
      </c>
      <c r="V149" s="1" t="s">
        <v>1123</v>
      </c>
      <c r="W149" s="6" t="s">
        <v>1125</v>
      </c>
      <c r="X149" s="7">
        <v>26683.692904</v>
      </c>
      <c r="Y149" s="10">
        <v>46186</v>
      </c>
      <c r="Z149" s="1" t="s">
        <v>1148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HYPERLINK("https://www.suredividend.com/sure-analysis-OVLY/","Oak Valley Bancorp")</f>
        <v>0</v>
      </c>
      <c r="C150" s="1" t="s">
        <v>980</v>
      </c>
      <c r="D150" s="3">
        <v>33</v>
      </c>
      <c r="E150" s="3">
        <v>33.18</v>
      </c>
      <c r="F150" s="3">
        <v>30</v>
      </c>
      <c r="G150" s="4">
        <v>1.106</v>
      </c>
      <c r="H150" s="4">
        <v>0.02260397830018083</v>
      </c>
      <c r="I150" s="4">
        <v>-0.01994832647418376</v>
      </c>
      <c r="J150" s="4">
        <v>0.08</v>
      </c>
      <c r="K150" s="4">
        <v>0.08032789995606682</v>
      </c>
      <c r="L150" s="1" t="s">
        <v>289</v>
      </c>
      <c r="M150" s="5">
        <v>11.06</v>
      </c>
      <c r="N150" s="3">
        <v>3</v>
      </c>
      <c r="O150" s="3">
        <v>0.75</v>
      </c>
      <c r="P150" s="4">
        <v>0.25</v>
      </c>
      <c r="Q150" s="1">
        <v>13</v>
      </c>
      <c r="R150" s="4">
        <v>0.0796084730466029</v>
      </c>
      <c r="S150" s="1" t="s">
        <v>1011</v>
      </c>
      <c r="T150" s="1" t="s">
        <v>1117</v>
      </c>
      <c r="U150" s="1" t="s">
        <v>1119</v>
      </c>
      <c r="V150" s="1" t="s">
        <v>1123</v>
      </c>
      <c r="W150" s="6" t="s">
        <v>1125</v>
      </c>
      <c r="X150" s="7">
        <v>279.326806</v>
      </c>
      <c r="Y150" s="10">
        <v>46230</v>
      </c>
      <c r="Z150" s="1" t="s">
        <v>1138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HYPERLINK("https://www.suredividend.com/sure-analysis-MSA/","MSA Safety Inc")</f>
        <v>0</v>
      </c>
      <c r="C151" s="1" t="s">
        <v>980</v>
      </c>
      <c r="D151" s="3">
        <v>193</v>
      </c>
      <c r="E151" s="3">
        <v>193.28</v>
      </c>
      <c r="F151" s="3">
        <v>193</v>
      </c>
      <c r="G151" s="4">
        <v>1.001450777202073</v>
      </c>
      <c r="H151" s="4">
        <v>0.01117549668874172</v>
      </c>
      <c r="I151" s="4">
        <v>-0.0002899031382748163</v>
      </c>
      <c r="J151" s="4">
        <v>0.07000000000000001</v>
      </c>
      <c r="K151" s="4">
        <v>0.07970005832186922</v>
      </c>
      <c r="L151" s="1" t="s">
        <v>289</v>
      </c>
      <c r="M151" s="5">
        <v>21.05446623093682</v>
      </c>
      <c r="N151" s="3">
        <v>9.18</v>
      </c>
      <c r="O151" s="3">
        <v>2.16</v>
      </c>
      <c r="P151" s="4">
        <v>0.2352941176470588</v>
      </c>
      <c r="Q151" s="1">
        <v>56</v>
      </c>
      <c r="R151" s="4">
        <v>0.05995839365595068</v>
      </c>
      <c r="S151" s="1" t="s">
        <v>998</v>
      </c>
      <c r="T151" s="1" t="s">
        <v>1115</v>
      </c>
      <c r="U151" s="1" t="s">
        <v>1119</v>
      </c>
      <c r="V151" s="1" t="s">
        <v>1123</v>
      </c>
      <c r="W151" s="6" t="s">
        <v>1126</v>
      </c>
      <c r="X151" s="7">
        <v>7450.624955</v>
      </c>
      <c r="Y151" s="10">
        <v>46239</v>
      </c>
      <c r="Z151" s="1" t="s">
        <v>1138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979</v>
      </c>
      <c r="D152" s="3">
        <v>76</v>
      </c>
      <c r="E152" s="3">
        <v>86.595</v>
      </c>
      <c r="F152" s="3">
        <v>85</v>
      </c>
      <c r="G152" s="4">
        <v>1.018764705882353</v>
      </c>
      <c r="H152" s="4">
        <v>0.02517466366418385</v>
      </c>
      <c r="I152" s="4">
        <v>-0.003711260325013011</v>
      </c>
      <c r="J152" s="4">
        <v>0.06</v>
      </c>
      <c r="K152" s="4">
        <v>0.07946497580288647</v>
      </c>
      <c r="L152" s="1" t="s">
        <v>289</v>
      </c>
      <c r="M152" s="5">
        <v>23.34097035040431</v>
      </c>
      <c r="N152" s="3">
        <v>3.71</v>
      </c>
      <c r="O152" s="3">
        <v>2.18</v>
      </c>
      <c r="P152" s="4">
        <v>0.5876010781671159</v>
      </c>
      <c r="Q152" s="1">
        <v>72</v>
      </c>
      <c r="R152" s="4">
        <v>0.06380001263437185</v>
      </c>
      <c r="S152" s="1" t="s">
        <v>1013</v>
      </c>
      <c r="T152" s="1" t="s">
        <v>1115</v>
      </c>
      <c r="U152" s="1" t="s">
        <v>1119</v>
      </c>
      <c r="V152" s="1" t="s">
        <v>1123</v>
      </c>
      <c r="W152" s="6" t="s">
        <v>1134</v>
      </c>
      <c r="X152" s="7">
        <v>3431.256143</v>
      </c>
      <c r="Y152" s="10">
        <v>46163</v>
      </c>
      <c r="Z152" s="1" t="s">
        <v>1137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HYPERLINK("https://www.suredividend.com/sure-analysis-SJT/","San Juan Basin Royalty Trust")</f>
        <v>0</v>
      </c>
      <c r="C153" s="1" t="s">
        <v>981</v>
      </c>
      <c r="D153" s="3">
        <v>4.3</v>
      </c>
      <c r="E153" s="3">
        <v>2.6</v>
      </c>
      <c r="F153" s="3">
        <v>0.9</v>
      </c>
      <c r="G153" s="4">
        <v>2.888888888888889</v>
      </c>
      <c r="H153" s="4">
        <v>0.03846153846153846</v>
      </c>
      <c r="I153" s="4">
        <v>-0.191176367215257</v>
      </c>
      <c r="J153" s="4">
        <v>0.25</v>
      </c>
      <c r="K153" s="4">
        <v>0.07791907490564043</v>
      </c>
      <c r="L153" s="1" t="s">
        <v>289</v>
      </c>
      <c r="M153" s="5">
        <v>26</v>
      </c>
      <c r="N153" s="3">
        <v>0.1</v>
      </c>
      <c r="O153" s="3">
        <v>0.1</v>
      </c>
      <c r="P153" s="4">
        <v>1</v>
      </c>
      <c r="Q153" s="1">
        <v>0</v>
      </c>
      <c r="R153" s="4">
        <v>0.2539272451403496</v>
      </c>
      <c r="T153" s="1" t="s">
        <v>1118</v>
      </c>
      <c r="U153" s="1" t="s">
        <v>1119</v>
      </c>
      <c r="V153" s="1" t="s">
        <v>1123</v>
      </c>
      <c r="W153" s="6" t="s">
        <v>1135</v>
      </c>
      <c r="Y153" s="10">
        <v>46162</v>
      </c>
      <c r="Z153" s="1" t="s">
        <v>1142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HYPERLINK("https://www.suredividend.com/sure-analysis-MSEX/","Middlesex Water Co.")</f>
        <v>0</v>
      </c>
      <c r="C154" s="1" t="s">
        <v>979</v>
      </c>
      <c r="D154" s="3">
        <v>51</v>
      </c>
      <c r="E154" s="3">
        <v>57.78</v>
      </c>
      <c r="F154" s="3">
        <v>55</v>
      </c>
      <c r="G154" s="4">
        <v>1.050545454545455</v>
      </c>
      <c r="H154" s="4">
        <v>0.0249221183800623</v>
      </c>
      <c r="I154" s="4">
        <v>-0.009813432869312688</v>
      </c>
      <c r="J154" s="4">
        <v>0.065</v>
      </c>
      <c r="K154" s="4">
        <v>0.07726414999697861</v>
      </c>
      <c r="L154" s="1" t="s">
        <v>289</v>
      </c>
      <c r="M154" s="5">
        <v>22.92857142857143</v>
      </c>
      <c r="N154" s="3">
        <v>2.52</v>
      </c>
      <c r="O154" s="3">
        <v>1.44</v>
      </c>
      <c r="P154" s="4">
        <v>0.5714285714285714</v>
      </c>
      <c r="Q154" s="1">
        <v>53</v>
      </c>
      <c r="R154" s="4">
        <v>0.05477316322722658</v>
      </c>
      <c r="S154" s="1" t="s">
        <v>1013</v>
      </c>
      <c r="T154" s="1" t="s">
        <v>1115</v>
      </c>
      <c r="U154" s="1" t="s">
        <v>1119</v>
      </c>
      <c r="V154" s="1" t="s">
        <v>1123</v>
      </c>
      <c r="W154" s="6" t="s">
        <v>1134</v>
      </c>
      <c r="X154" s="7">
        <v>1081.87438</v>
      </c>
      <c r="Y154" s="10">
        <v>46152</v>
      </c>
      <c r="Z154" s="1" t="s">
        <v>1137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HYPERLINK("https://www.suredividend.com/sure-analysis-GWW/","W.W. Grainger Inc.")</f>
        <v>0</v>
      </c>
      <c r="C155" s="1" t="s">
        <v>980</v>
      </c>
      <c r="D155" s="3">
        <v>1223</v>
      </c>
      <c r="E155" s="3">
        <v>1297.42</v>
      </c>
      <c r="F155" s="3">
        <v>1131</v>
      </c>
      <c r="G155" s="4">
        <v>1.147144120247569</v>
      </c>
      <c r="H155" s="4">
        <v>0.007676773905134806</v>
      </c>
      <c r="I155" s="4">
        <v>-0.02708163049906021</v>
      </c>
      <c r="J155" s="4">
        <v>0.1</v>
      </c>
      <c r="K155" s="4">
        <v>0.07710488133286542</v>
      </c>
      <c r="L155" s="1" t="s">
        <v>289</v>
      </c>
      <c r="M155" s="5">
        <v>28.67226519337017</v>
      </c>
      <c r="N155" s="3">
        <v>45.25</v>
      </c>
      <c r="O155" s="3">
        <v>9.960000000000001</v>
      </c>
      <c r="P155" s="4">
        <v>0.2201104972375691</v>
      </c>
      <c r="Q155" s="1">
        <v>54</v>
      </c>
      <c r="R155" s="4">
        <v>0.05954269235314191</v>
      </c>
      <c r="S155" s="1" t="s">
        <v>1007</v>
      </c>
      <c r="T155" s="1" t="s">
        <v>1115</v>
      </c>
      <c r="U155" s="1" t="s">
        <v>1119</v>
      </c>
      <c r="V155" s="1" t="s">
        <v>1123</v>
      </c>
      <c r="W155" s="6" t="s">
        <v>1126</v>
      </c>
      <c r="X155" s="7">
        <v>61111.117198</v>
      </c>
      <c r="Y155" s="10">
        <v>46152</v>
      </c>
      <c r="Z155" s="1" t="s">
        <v>1138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HYPERLINK("https://www.suredividend.com/sure-analysis-CSL/","Carlisle Companies Inc.")</f>
        <v>0</v>
      </c>
      <c r="C156" s="1" t="s">
        <v>979</v>
      </c>
      <c r="D156" s="3">
        <v>330</v>
      </c>
      <c r="E156" s="3">
        <v>385.22</v>
      </c>
      <c r="F156" s="3">
        <v>377</v>
      </c>
      <c r="G156" s="4">
        <v>1.021803713527851</v>
      </c>
      <c r="H156" s="4">
        <v>0.01297959607497015</v>
      </c>
      <c r="I156" s="4">
        <v>-0.004304591016260351</v>
      </c>
      <c r="J156" s="4">
        <v>0.07000000000000001</v>
      </c>
      <c r="K156" s="4">
        <v>0.07693200822261237</v>
      </c>
      <c r="L156" s="1" t="s">
        <v>289</v>
      </c>
      <c r="M156" s="5">
        <v>18.38758949880668</v>
      </c>
      <c r="N156" s="3">
        <v>20.95</v>
      </c>
      <c r="O156" s="3">
        <v>5</v>
      </c>
      <c r="P156" s="4">
        <v>0.2386634844868735</v>
      </c>
      <c r="Q156" s="1">
        <v>50</v>
      </c>
      <c r="R156" s="4">
        <v>0.05289934439639943</v>
      </c>
      <c r="S156" s="1" t="s">
        <v>997</v>
      </c>
      <c r="T156" s="1" t="s">
        <v>1115</v>
      </c>
      <c r="U156" s="1" t="s">
        <v>1119</v>
      </c>
      <c r="V156" s="1" t="s">
        <v>1123</v>
      </c>
      <c r="W156" s="6" t="s">
        <v>1126</v>
      </c>
      <c r="X156" s="7">
        <v>15299.869738</v>
      </c>
      <c r="Y156" s="10">
        <v>46160</v>
      </c>
      <c r="Z156" s="1" t="s">
        <v>1144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HYPERLINK("https://www.suredividend.com/sure-analysis-APH/","Amphenol Corp.")</f>
        <v>0</v>
      </c>
      <c r="C157" s="1" t="s">
        <v>980</v>
      </c>
      <c r="D157" s="3">
        <v>161</v>
      </c>
      <c r="E157" s="3">
        <v>167.77</v>
      </c>
      <c r="F157" s="3">
        <v>143</v>
      </c>
      <c r="G157" s="4">
        <v>1.173216783216783</v>
      </c>
      <c r="H157" s="4">
        <v>0.005960541217142516</v>
      </c>
      <c r="I157" s="4">
        <v>-0.03144486808832414</v>
      </c>
      <c r="J157" s="4">
        <v>0.105</v>
      </c>
      <c r="K157" s="4">
        <v>0.07611918581998611</v>
      </c>
      <c r="L157" s="1" t="s">
        <v>289</v>
      </c>
      <c r="M157" s="5">
        <v>32.89607843137255</v>
      </c>
      <c r="N157" s="3">
        <v>5.1</v>
      </c>
      <c r="O157" s="3">
        <v>1</v>
      </c>
      <c r="P157" s="4">
        <v>0.196078431372549</v>
      </c>
      <c r="Q157" s="1">
        <v>15</v>
      </c>
      <c r="R157" s="4">
        <v>0.09019489529987834</v>
      </c>
      <c r="S157" s="1" t="s">
        <v>1059</v>
      </c>
      <c r="T157" s="1" t="s">
        <v>1115</v>
      </c>
      <c r="U157" s="1" t="s">
        <v>1119</v>
      </c>
      <c r="V157" s="1" t="s">
        <v>1123</v>
      </c>
      <c r="W157" s="6" t="s">
        <v>1128</v>
      </c>
      <c r="X157" s="7">
        <v>206771.325739</v>
      </c>
      <c r="Y157" s="10">
        <v>46235</v>
      </c>
      <c r="Z157" s="1" t="s">
        <v>1146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HYPERLINK("https://www.suredividend.com/sure-analysis-BKH/","Black Hills Corporation")</f>
        <v>0</v>
      </c>
      <c r="C158" s="1" t="s">
        <v>980</v>
      </c>
      <c r="D158" s="3">
        <v>75</v>
      </c>
      <c r="E158" s="3">
        <v>73.72</v>
      </c>
      <c r="F158" s="3">
        <v>74</v>
      </c>
      <c r="G158" s="4">
        <v>0.9962162162162163</v>
      </c>
      <c r="H158" s="4">
        <v>0.03811720021703744</v>
      </c>
      <c r="I158" s="4">
        <v>0.0007584795807804579</v>
      </c>
      <c r="J158" s="4">
        <v>0.04</v>
      </c>
      <c r="K158" s="4">
        <v>0.07603683242695469</v>
      </c>
      <c r="L158" s="1" t="s">
        <v>289</v>
      </c>
      <c r="M158" s="5">
        <v>16.94712643678161</v>
      </c>
      <c r="N158" s="3">
        <v>4.35</v>
      </c>
      <c r="O158" s="3">
        <v>2.81</v>
      </c>
      <c r="P158" s="4">
        <v>0.6459770114942529</v>
      </c>
      <c r="Q158" s="1">
        <v>56</v>
      </c>
      <c r="R158" s="4">
        <v>0.05021357036174612</v>
      </c>
      <c r="S158" s="1" t="s">
        <v>1013</v>
      </c>
      <c r="T158" s="1" t="s">
        <v>1115</v>
      </c>
      <c r="U158" s="1" t="s">
        <v>1119</v>
      </c>
      <c r="V158" s="1" t="s">
        <v>1123</v>
      </c>
      <c r="W158" s="6" t="s">
        <v>1134</v>
      </c>
      <c r="X158" s="7">
        <v>5619.856492</v>
      </c>
      <c r="Y158" s="10">
        <v>46167</v>
      </c>
      <c r="Z158" s="1" t="s">
        <v>1144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HYPERLINK("https://www.suredividend.com/sure-analysis-BRC/","Brady Corp.")</f>
        <v>0</v>
      </c>
      <c r="C159" s="1" t="s">
        <v>980</v>
      </c>
      <c r="D159" s="3">
        <v>88</v>
      </c>
      <c r="E159" s="3">
        <v>96.31999999999999</v>
      </c>
      <c r="F159" s="3">
        <v>95</v>
      </c>
      <c r="G159" s="4">
        <v>1.013894736842105</v>
      </c>
      <c r="H159" s="4">
        <v>0.01017441860465116</v>
      </c>
      <c r="I159" s="4">
        <v>-0.002756013195306495</v>
      </c>
      <c r="J159" s="4">
        <v>0.07000000000000001</v>
      </c>
      <c r="K159" s="4">
        <v>0.07524665481764292</v>
      </c>
      <c r="L159" s="1" t="s">
        <v>289</v>
      </c>
      <c r="M159" s="5">
        <v>18.34666666666666</v>
      </c>
      <c r="N159" s="3">
        <v>5.25</v>
      </c>
      <c r="O159" s="3">
        <v>0.98</v>
      </c>
      <c r="P159" s="4">
        <v>0.1866666666666667</v>
      </c>
      <c r="Q159" s="1">
        <v>40</v>
      </c>
      <c r="R159" s="4">
        <v>0.01962279460665517</v>
      </c>
      <c r="S159" s="1" t="s">
        <v>986</v>
      </c>
      <c r="T159" s="1" t="s">
        <v>1115</v>
      </c>
      <c r="U159" s="1" t="s">
        <v>1119</v>
      </c>
      <c r="V159" s="1" t="s">
        <v>1123</v>
      </c>
      <c r="W159" s="6" t="s">
        <v>1126</v>
      </c>
      <c r="X159" s="7">
        <v>4538.846189</v>
      </c>
      <c r="Y159" s="10">
        <v>46170</v>
      </c>
      <c r="Z159" s="1" t="s">
        <v>1141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HYPERLINK("https://www.suredividend.com/sure-analysis-CWT/","California Water Service Group")</f>
        <v>0</v>
      </c>
      <c r="C160" s="1" t="s">
        <v>979</v>
      </c>
      <c r="D160" s="3">
        <v>45</v>
      </c>
      <c r="E160" s="3">
        <v>49.44</v>
      </c>
      <c r="F160" s="3">
        <v>49</v>
      </c>
      <c r="G160" s="4">
        <v>1.008979591836735</v>
      </c>
      <c r="H160" s="4">
        <v>0.02710355987055017</v>
      </c>
      <c r="I160" s="4">
        <v>-0.00178630566128779</v>
      </c>
      <c r="J160" s="4">
        <v>0.05</v>
      </c>
      <c r="K160" s="4">
        <v>0.07365850828281939</v>
      </c>
      <c r="L160" s="1" t="s">
        <v>289</v>
      </c>
      <c r="M160" s="5">
        <v>20.17959183673469</v>
      </c>
      <c r="N160" s="3">
        <v>2.45</v>
      </c>
      <c r="O160" s="3">
        <v>1.34</v>
      </c>
      <c r="P160" s="4">
        <v>0.5469387755102041</v>
      </c>
      <c r="Q160" s="1">
        <v>59</v>
      </c>
      <c r="R160" s="4">
        <v>0.05961877920522696</v>
      </c>
      <c r="S160" s="1" t="s">
        <v>1007</v>
      </c>
      <c r="T160" s="1" t="s">
        <v>1115</v>
      </c>
      <c r="U160" s="1" t="s">
        <v>1119</v>
      </c>
      <c r="V160" s="1" t="s">
        <v>1123</v>
      </c>
      <c r="W160" s="6" t="s">
        <v>1134</v>
      </c>
      <c r="X160" s="7">
        <v>3059.798717</v>
      </c>
      <c r="Y160" s="10">
        <v>46178</v>
      </c>
      <c r="Z160" s="1" t="s">
        <v>1144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HYPERLINK("https://www.suredividend.com/sure-analysis-CNO/","CNO Financial Group")</f>
        <v>0</v>
      </c>
      <c r="C161" s="1" t="s">
        <v>979</v>
      </c>
      <c r="D161" s="3">
        <v>55</v>
      </c>
      <c r="E161" s="3">
        <v>55.26</v>
      </c>
      <c r="F161" s="3">
        <v>48</v>
      </c>
      <c r="G161" s="4">
        <v>1.15125</v>
      </c>
      <c r="H161" s="4">
        <v>0.01302931596091205</v>
      </c>
      <c r="I161" s="4">
        <v>-0.02777659628476226</v>
      </c>
      <c r="J161" s="4">
        <v>0.09</v>
      </c>
      <c r="K161" s="4">
        <v>0.07214438733006578</v>
      </c>
      <c r="L161" s="1" t="s">
        <v>289</v>
      </c>
      <c r="M161" s="5">
        <v>11.63368421052632</v>
      </c>
      <c r="N161" s="3">
        <v>4.75</v>
      </c>
      <c r="O161" s="3">
        <v>0.72</v>
      </c>
      <c r="P161" s="4">
        <v>0.151578947368421</v>
      </c>
      <c r="Q161" s="1">
        <v>14</v>
      </c>
      <c r="R161" s="4">
        <v>0.07003448782339894</v>
      </c>
      <c r="S161" s="1" t="s">
        <v>987</v>
      </c>
      <c r="T161" s="1" t="s">
        <v>1115</v>
      </c>
      <c r="U161" s="1" t="s">
        <v>1119</v>
      </c>
      <c r="V161" s="1" t="s">
        <v>1123</v>
      </c>
      <c r="W161" s="6" t="s">
        <v>1125</v>
      </c>
      <c r="X161" s="7">
        <v>5115.506603</v>
      </c>
      <c r="Y161" s="10">
        <v>46242</v>
      </c>
      <c r="Z161" s="1" t="s">
        <v>1137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HYPERLINK("https://www.suredividend.com/sure-analysis-WMT/","Walmart Inc")</f>
        <v>0</v>
      </c>
      <c r="C162" s="1" t="s">
        <v>980</v>
      </c>
      <c r="D162" s="3">
        <v>120</v>
      </c>
      <c r="E162" s="3">
        <v>112.61</v>
      </c>
      <c r="F162" s="3">
        <v>87</v>
      </c>
      <c r="G162" s="4">
        <v>1.294367816091954</v>
      </c>
      <c r="H162" s="4">
        <v>0.008791403960571886</v>
      </c>
      <c r="I162" s="4">
        <v>-0.05029558091941333</v>
      </c>
      <c r="J162" s="4">
        <v>0.12</v>
      </c>
      <c r="K162" s="4">
        <v>0.07150833053702099</v>
      </c>
      <c r="L162" s="1" t="s">
        <v>289</v>
      </c>
      <c r="M162" s="5">
        <v>38.83103448275862</v>
      </c>
      <c r="N162" s="3">
        <v>2.9</v>
      </c>
      <c r="O162" s="3">
        <v>0.99</v>
      </c>
      <c r="P162" s="4">
        <v>0.3413793103448276</v>
      </c>
      <c r="Q162" s="1">
        <v>53</v>
      </c>
      <c r="R162" s="4">
        <v>0.04941452284458392</v>
      </c>
      <c r="S162" s="1" t="s">
        <v>1018</v>
      </c>
      <c r="T162" s="1" t="s">
        <v>1115</v>
      </c>
      <c r="U162" s="1" t="s">
        <v>1119</v>
      </c>
      <c r="V162" s="1" t="s">
        <v>1123</v>
      </c>
      <c r="W162" s="6" t="s">
        <v>1133</v>
      </c>
      <c r="X162" s="7">
        <v>896557.197602</v>
      </c>
      <c r="Y162" s="10">
        <v>46170</v>
      </c>
      <c r="Z162" s="1" t="s">
        <v>1136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HYPERLINK("https://www.suredividend.com/sure-analysis-TOL/","Toll Brothers, Inc.")</f>
        <v>0</v>
      </c>
      <c r="C163" s="1" t="s">
        <v>980</v>
      </c>
      <c r="D163" s="3">
        <v>134</v>
      </c>
      <c r="E163" s="3">
        <v>150.02</v>
      </c>
      <c r="F163" s="3">
        <v>116</v>
      </c>
      <c r="G163" s="4">
        <v>1.293275862068965</v>
      </c>
      <c r="H163" s="4">
        <v>0.006932409012131715</v>
      </c>
      <c r="I163" s="4">
        <v>-0.05013526191422601</v>
      </c>
      <c r="J163" s="4">
        <v>0.12</v>
      </c>
      <c r="K163" s="4">
        <v>0.07100696164932119</v>
      </c>
      <c r="L163" s="1" t="s">
        <v>289</v>
      </c>
      <c r="M163" s="5">
        <v>11.7203125</v>
      </c>
      <c r="N163" s="3">
        <v>12.8</v>
      </c>
      <c r="O163" s="3">
        <v>1.04</v>
      </c>
      <c r="P163" s="4">
        <v>0.08125</v>
      </c>
      <c r="Q163" s="1">
        <v>7</v>
      </c>
      <c r="R163" s="4">
        <v>0.09935163429189564</v>
      </c>
      <c r="S163" s="1" t="s">
        <v>986</v>
      </c>
      <c r="T163" s="1" t="s">
        <v>1115</v>
      </c>
      <c r="U163" s="1" t="s">
        <v>1119</v>
      </c>
      <c r="V163" s="1" t="s">
        <v>1123</v>
      </c>
      <c r="W163" s="6" t="s">
        <v>1129</v>
      </c>
      <c r="X163" s="7">
        <v>14020.65</v>
      </c>
      <c r="Y163" s="10">
        <v>46166</v>
      </c>
      <c r="Z163" s="1" t="s">
        <v>1140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HYPERLINK("https://www.suredividend.com/sure-analysis-DCI/","Donaldson Co. Inc.")</f>
        <v>0</v>
      </c>
      <c r="C164" s="1" t="s">
        <v>980</v>
      </c>
      <c r="D164" s="3">
        <v>84</v>
      </c>
      <c r="E164" s="3">
        <v>96.79000000000001</v>
      </c>
      <c r="F164" s="3">
        <v>83</v>
      </c>
      <c r="G164" s="4">
        <v>1.166144578313253</v>
      </c>
      <c r="H164" s="4">
        <v>0.01322450666391156</v>
      </c>
      <c r="I164" s="4">
        <v>-0.03027292695686679</v>
      </c>
      <c r="J164" s="4">
        <v>0.09</v>
      </c>
      <c r="K164" s="4">
        <v>0.06975087070518327</v>
      </c>
      <c r="L164" s="1" t="s">
        <v>289</v>
      </c>
      <c r="M164" s="5">
        <v>24.50379746835443</v>
      </c>
      <c r="N164" s="3">
        <v>3.95</v>
      </c>
      <c r="O164" s="3">
        <v>1.28</v>
      </c>
      <c r="P164" s="4">
        <v>0.3240506329113924</v>
      </c>
      <c r="Q164" s="1">
        <v>31</v>
      </c>
      <c r="R164" s="4">
        <v>0.07056368416916192</v>
      </c>
      <c r="S164" s="1" t="s">
        <v>988</v>
      </c>
      <c r="T164" s="1" t="s">
        <v>1115</v>
      </c>
      <c r="U164" s="1" t="s">
        <v>1119</v>
      </c>
      <c r="V164" s="1" t="s">
        <v>1123</v>
      </c>
      <c r="W164" s="6" t="s">
        <v>1126</v>
      </c>
      <c r="X164" s="7">
        <v>11213.235557</v>
      </c>
      <c r="Y164" s="10">
        <v>46183</v>
      </c>
      <c r="Z164" s="1" t="s">
        <v>1136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HYPERLINK("https://www.suredividend.com/sure-analysis-DOV/","Dover Corp.")</f>
        <v>0</v>
      </c>
      <c r="C165" s="1" t="s">
        <v>980</v>
      </c>
      <c r="D165" s="3">
        <v>202</v>
      </c>
      <c r="E165" s="3">
        <v>210.1</v>
      </c>
      <c r="F165" s="3">
        <v>192</v>
      </c>
      <c r="G165" s="4">
        <v>1.094270833333333</v>
      </c>
      <c r="H165" s="4">
        <v>0.009900047596382676</v>
      </c>
      <c r="I165" s="4">
        <v>-0.01785629984620241</v>
      </c>
      <c r="J165" s="4">
        <v>0.08</v>
      </c>
      <c r="K165" s="4">
        <v>0.06866230434403597</v>
      </c>
      <c r="L165" s="1" t="s">
        <v>289</v>
      </c>
      <c r="M165" s="5">
        <v>19.72769953051643</v>
      </c>
      <c r="N165" s="3">
        <v>10.65</v>
      </c>
      <c r="O165" s="3">
        <v>2.08</v>
      </c>
      <c r="P165" s="4">
        <v>0.1953051643192488</v>
      </c>
      <c r="Q165" s="1">
        <v>70</v>
      </c>
      <c r="R165" s="4">
        <v>0.01036002731447438</v>
      </c>
      <c r="S165" s="1" t="s">
        <v>989</v>
      </c>
      <c r="T165" s="1" t="s">
        <v>1115</v>
      </c>
      <c r="U165" s="1" t="s">
        <v>1119</v>
      </c>
      <c r="V165" s="1" t="s">
        <v>1123</v>
      </c>
      <c r="W165" s="6" t="s">
        <v>1126</v>
      </c>
      <c r="X165" s="7">
        <v>28296.315273</v>
      </c>
      <c r="Y165" s="10">
        <v>46236</v>
      </c>
      <c r="Z165" s="1" t="s">
        <v>1141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980</v>
      </c>
      <c r="D166" s="3">
        <v>56</v>
      </c>
      <c r="E166" s="3">
        <v>55.55</v>
      </c>
      <c r="F166" s="3">
        <v>51</v>
      </c>
      <c r="G166" s="4">
        <v>1.08921568627451</v>
      </c>
      <c r="H166" s="4">
        <v>0.03330333033303331</v>
      </c>
      <c r="I166" s="4">
        <v>-0.01694634426974861</v>
      </c>
      <c r="J166" s="4">
        <v>0.055</v>
      </c>
      <c r="K166" s="4">
        <v>0.06815995190613133</v>
      </c>
      <c r="L166" s="1" t="s">
        <v>289</v>
      </c>
      <c r="M166" s="5">
        <v>20.72761194029851</v>
      </c>
      <c r="N166" s="3">
        <v>2.68</v>
      </c>
      <c r="O166" s="3">
        <v>1.85</v>
      </c>
      <c r="P166" s="4">
        <v>0.6902985074626865</v>
      </c>
      <c r="Q166" s="1">
        <v>52</v>
      </c>
      <c r="R166" s="4">
        <v>0.04541337053406957</v>
      </c>
      <c r="S166" s="1" t="s">
        <v>997</v>
      </c>
      <c r="T166" s="1" t="s">
        <v>1115</v>
      </c>
      <c r="U166" s="1" t="s">
        <v>1119</v>
      </c>
      <c r="V166" s="1" t="s">
        <v>1124</v>
      </c>
      <c r="W166" s="6" t="s">
        <v>1134</v>
      </c>
      <c r="X166" s="7">
        <v>28101.566367</v>
      </c>
      <c r="Y166" s="10">
        <v>46157</v>
      </c>
      <c r="Z166" s="1" t="s">
        <v>1143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HYPERLINK("https://www.suredividend.com/sure-analysis-PG/","Procter &amp; Gamble Co.")</f>
        <v>0</v>
      </c>
      <c r="C167" s="1" t="s">
        <v>980</v>
      </c>
      <c r="D167" s="3">
        <v>148</v>
      </c>
      <c r="E167" s="3">
        <v>146.29</v>
      </c>
      <c r="F167" s="3">
        <v>140</v>
      </c>
      <c r="G167" s="4">
        <v>1.044928571428571</v>
      </c>
      <c r="H167" s="4">
        <v>0.02973545696903411</v>
      </c>
      <c r="I167" s="4">
        <v>-0.008751189541968296</v>
      </c>
      <c r="J167" s="4">
        <v>0.05</v>
      </c>
      <c r="K167" s="4">
        <v>0.06784230555581661</v>
      </c>
      <c r="L167" s="1" t="s">
        <v>289</v>
      </c>
      <c r="M167" s="5">
        <v>20.95845272206304</v>
      </c>
      <c r="N167" s="3">
        <v>6.98</v>
      </c>
      <c r="O167" s="3">
        <v>4.35</v>
      </c>
      <c r="P167" s="4">
        <v>0.6232091690544411</v>
      </c>
      <c r="Q167" s="1">
        <v>70</v>
      </c>
      <c r="R167" s="4">
        <v>0.03911657337615093</v>
      </c>
      <c r="S167" s="1" t="s">
        <v>1008</v>
      </c>
      <c r="T167" s="1" t="s">
        <v>1115</v>
      </c>
      <c r="U167" s="1" t="s">
        <v>1119</v>
      </c>
      <c r="V167" s="1" t="s">
        <v>1123</v>
      </c>
      <c r="W167" s="6" t="s">
        <v>1133</v>
      </c>
      <c r="X167" s="7">
        <v>340389.977306</v>
      </c>
      <c r="Y167" s="10">
        <v>46140</v>
      </c>
      <c r="Z167" s="1" t="s">
        <v>1142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HYPERLINK("https://www.suredividend.com/sure-analysis-ETN/","Eaton Corporation plc")</f>
        <v>0</v>
      </c>
      <c r="C168" s="1" t="s">
        <v>980</v>
      </c>
      <c r="D168" s="3">
        <v>402</v>
      </c>
      <c r="E168" s="3">
        <v>444.25</v>
      </c>
      <c r="F168" s="3">
        <v>332</v>
      </c>
      <c r="G168" s="4">
        <v>1.338102409638554</v>
      </c>
      <c r="H168" s="4">
        <v>0.009904333145751266</v>
      </c>
      <c r="I168" s="4">
        <v>-0.05658640691532191</v>
      </c>
      <c r="J168" s="4">
        <v>0.12</v>
      </c>
      <c r="K168" s="4">
        <v>0.06708976383184262</v>
      </c>
      <c r="L168" s="1" t="s">
        <v>289</v>
      </c>
      <c r="M168" s="5">
        <v>33.45256024096386</v>
      </c>
      <c r="N168" s="3">
        <v>13.28</v>
      </c>
      <c r="O168" s="3">
        <v>4.4</v>
      </c>
      <c r="P168" s="4">
        <v>0.3313253012048193</v>
      </c>
      <c r="Q168" s="1">
        <v>17</v>
      </c>
      <c r="R168" s="4">
        <v>0.1001165843093035</v>
      </c>
      <c r="S168" s="1" t="s">
        <v>1016</v>
      </c>
      <c r="T168" s="1" t="s">
        <v>1115</v>
      </c>
      <c r="U168" s="1" t="s">
        <v>1119</v>
      </c>
      <c r="V168" s="1" t="s">
        <v>1124</v>
      </c>
      <c r="W168" s="6" t="s">
        <v>1126</v>
      </c>
      <c r="X168" s="7">
        <v>172822.464</v>
      </c>
      <c r="Y168" s="10">
        <v>46155</v>
      </c>
      <c r="Z168" s="1" t="s">
        <v>1141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HYPERLINK("https://www.suredividend.com/sure-analysis-TGT/","Target Corp")</f>
        <v>0</v>
      </c>
      <c r="C169" s="1" t="s">
        <v>980</v>
      </c>
      <c r="D169" s="3">
        <v>122</v>
      </c>
      <c r="E169" s="3">
        <v>152</v>
      </c>
      <c r="F169" s="3">
        <v>132</v>
      </c>
      <c r="G169" s="4">
        <v>1.151515151515152</v>
      </c>
      <c r="H169" s="4">
        <v>0.03052631578947368</v>
      </c>
      <c r="I169" s="4">
        <v>-0.02782137385542582</v>
      </c>
      <c r="J169" s="4">
        <v>0.07000000000000001</v>
      </c>
      <c r="K169" s="4">
        <v>0.06703734641681458</v>
      </c>
      <c r="L169" s="1" t="s">
        <v>289</v>
      </c>
      <c r="M169" s="5">
        <v>18.42424242424243</v>
      </c>
      <c r="N169" s="3">
        <v>8.25</v>
      </c>
      <c r="O169" s="3">
        <v>4.64</v>
      </c>
      <c r="P169" s="4">
        <v>0.5624242424242424</v>
      </c>
      <c r="Q169" s="1">
        <v>58</v>
      </c>
      <c r="R169" s="4">
        <v>0.02656756486195366</v>
      </c>
      <c r="S169" s="1" t="s">
        <v>1003</v>
      </c>
      <c r="T169" s="1" t="s">
        <v>1115</v>
      </c>
      <c r="U169" s="1" t="s">
        <v>1119</v>
      </c>
      <c r="V169" s="1" t="s">
        <v>1123</v>
      </c>
      <c r="W169" s="6" t="s">
        <v>1133</v>
      </c>
      <c r="X169" s="7">
        <v>69046.13284599999</v>
      </c>
      <c r="Y169" s="10">
        <v>46163</v>
      </c>
      <c r="Z169" s="1" t="s">
        <v>1136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HYPERLINK("https://www.suredividend.com/sure-analysis-CPKF/","Chesapeake Financial Shares Inc")</f>
        <v>0</v>
      </c>
      <c r="C170" s="1" t="s">
        <v>980</v>
      </c>
      <c r="D170" s="3">
        <v>39</v>
      </c>
      <c r="E170" s="3">
        <v>38.3</v>
      </c>
      <c r="F170" s="3">
        <v>40</v>
      </c>
      <c r="G170" s="4">
        <v>0.9574999999999999</v>
      </c>
      <c r="H170" s="4">
        <v>0.01879895561357703</v>
      </c>
      <c r="I170" s="4">
        <v>0.008723743571266818</v>
      </c>
      <c r="J170" s="4">
        <v>0.04</v>
      </c>
      <c r="K170" s="4">
        <v>0.06650656949669953</v>
      </c>
      <c r="L170" s="1" t="s">
        <v>289</v>
      </c>
      <c r="M170" s="5">
        <v>9.574999999999999</v>
      </c>
      <c r="N170" s="3">
        <v>4</v>
      </c>
      <c r="O170" s="3">
        <v>0.72</v>
      </c>
      <c r="P170" s="4">
        <v>0.18</v>
      </c>
      <c r="Q170" s="1">
        <v>33</v>
      </c>
      <c r="R170" s="4">
        <v>0.05024607263868264</v>
      </c>
      <c r="T170" s="1" t="s">
        <v>1115</v>
      </c>
      <c r="U170" s="1" t="s">
        <v>1119</v>
      </c>
      <c r="V170" s="1" t="s">
        <v>1123</v>
      </c>
      <c r="W170" s="6" t="s">
        <v>1125</v>
      </c>
      <c r="Y170" s="10">
        <v>46240</v>
      </c>
      <c r="Z170" s="1" t="s">
        <v>1136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HYPERLINK("https://www.suredividend.com/sure-analysis-FCNCA/","First Citizens BancShares, Inc.")</f>
        <v>0</v>
      </c>
      <c r="C171" s="1" t="s">
        <v>979</v>
      </c>
      <c r="D171" s="3">
        <v>1976</v>
      </c>
      <c r="E171" s="3">
        <v>2233.3</v>
      </c>
      <c r="F171" s="3">
        <v>2142</v>
      </c>
      <c r="G171" s="4">
        <v>1.042623716153128</v>
      </c>
      <c r="H171" s="4">
        <v>0.003761250167912954</v>
      </c>
      <c r="I171" s="4">
        <v>-0.008313319684833509</v>
      </c>
      <c r="J171" s="4">
        <v>0.07000000000000001</v>
      </c>
      <c r="K171" s="4">
        <v>0.06553830388477788</v>
      </c>
      <c r="L171" s="1" t="s">
        <v>289</v>
      </c>
      <c r="M171" s="5">
        <v>12.40722222222222</v>
      </c>
      <c r="N171" s="3">
        <v>180</v>
      </c>
      <c r="O171" s="3">
        <v>8.4</v>
      </c>
      <c r="P171" s="4">
        <v>0.04666666666666667</v>
      </c>
      <c r="Q171" s="1">
        <v>8</v>
      </c>
      <c r="R171" s="4">
        <v>0.1399509025586547</v>
      </c>
      <c r="S171" s="1" t="s">
        <v>1046</v>
      </c>
      <c r="T171" s="1" t="s">
        <v>1115</v>
      </c>
      <c r="U171" s="1" t="s">
        <v>1119</v>
      </c>
      <c r="V171" s="1" t="s">
        <v>1123</v>
      </c>
      <c r="W171" s="6" t="s">
        <v>1125</v>
      </c>
      <c r="X171" s="7">
        <v>25221.489552</v>
      </c>
      <c r="Y171" s="10">
        <v>46137</v>
      </c>
      <c r="Z171" s="1" t="s">
        <v>1142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HYPERLINK("https://www.suredividend.com/sure-analysis-ELV/","Elevance Health Inc")</f>
        <v>0</v>
      </c>
      <c r="C172" s="1" t="s">
        <v>980</v>
      </c>
      <c r="D172" s="3">
        <v>390</v>
      </c>
      <c r="E172" s="3">
        <v>395.94</v>
      </c>
      <c r="F172" s="3">
        <v>324</v>
      </c>
      <c r="G172" s="4">
        <v>1.222037037037037</v>
      </c>
      <c r="H172" s="4">
        <v>0.01737637015709451</v>
      </c>
      <c r="I172" s="4">
        <v>-0.03931031805450702</v>
      </c>
      <c r="J172" s="4">
        <v>0.09</v>
      </c>
      <c r="K172" s="4">
        <v>0.06536650570128155</v>
      </c>
      <c r="L172" s="1" t="s">
        <v>289</v>
      </c>
      <c r="M172" s="5">
        <v>14.66444444444444</v>
      </c>
      <c r="N172" s="3">
        <v>27</v>
      </c>
      <c r="O172" s="3">
        <v>6.88</v>
      </c>
      <c r="P172" s="4">
        <v>0.2548148148148148</v>
      </c>
      <c r="Q172" s="1">
        <v>16</v>
      </c>
      <c r="R172" s="4">
        <v>0.09008786330996688</v>
      </c>
      <c r="S172" s="1" t="s">
        <v>987</v>
      </c>
      <c r="T172" s="1" t="s">
        <v>1115</v>
      </c>
      <c r="U172" s="1" t="s">
        <v>1119</v>
      </c>
      <c r="V172" s="1" t="s">
        <v>1123</v>
      </c>
      <c r="W172" s="6" t="s">
        <v>1130</v>
      </c>
      <c r="X172" s="7">
        <v>86248.916633</v>
      </c>
      <c r="Y172" s="10">
        <v>46221</v>
      </c>
      <c r="Z172" s="1" t="s">
        <v>1141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HYPERLINK("https://www.suredividend.com/sure-analysis-TMO/","Thermo Fisher Scientific Inc.")</f>
        <v>0</v>
      </c>
      <c r="C173" s="1" t="s">
        <v>980</v>
      </c>
      <c r="D173" s="3">
        <v>573</v>
      </c>
      <c r="E173" s="3">
        <v>599.59</v>
      </c>
      <c r="F173" s="3">
        <v>503</v>
      </c>
      <c r="G173" s="4">
        <v>1.192027833001988</v>
      </c>
      <c r="H173" s="4">
        <v>0.0031354759085375</v>
      </c>
      <c r="I173" s="4">
        <v>-0.03452124706833914</v>
      </c>
      <c r="J173" s="4">
        <v>0.1</v>
      </c>
      <c r="K173" s="4">
        <v>0.06531810179477082</v>
      </c>
      <c r="L173" s="1" t="s">
        <v>289</v>
      </c>
      <c r="M173" s="5">
        <v>23.85953044170315</v>
      </c>
      <c r="N173" s="3">
        <v>25.13</v>
      </c>
      <c r="O173" s="3">
        <v>1.88</v>
      </c>
      <c r="P173" s="4">
        <v>0.07481098288897732</v>
      </c>
      <c r="Q173" s="1">
        <v>9</v>
      </c>
      <c r="R173" s="4">
        <v>0.1001627996506749</v>
      </c>
      <c r="S173" s="1" t="s">
        <v>1058</v>
      </c>
      <c r="T173" s="1" t="s">
        <v>1115</v>
      </c>
      <c r="U173" s="1" t="s">
        <v>1119</v>
      </c>
      <c r="V173" s="1" t="s">
        <v>1123</v>
      </c>
      <c r="W173" s="6" t="s">
        <v>1130</v>
      </c>
      <c r="X173" s="7">
        <v>221733.749941</v>
      </c>
      <c r="Y173" s="10">
        <v>46231</v>
      </c>
      <c r="Z173" s="1" t="s">
        <v>1138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HYPERLINK("https://www.suredividend.com/sure-analysis-MATX/","Matson, Inc.")</f>
        <v>0</v>
      </c>
      <c r="C174" s="1" t="s">
        <v>980</v>
      </c>
      <c r="D174" s="3">
        <v>206</v>
      </c>
      <c r="E174" s="3">
        <v>208.67</v>
      </c>
      <c r="F174" s="3">
        <v>194</v>
      </c>
      <c r="G174" s="4">
        <v>1.075618556701031</v>
      </c>
      <c r="H174" s="4">
        <v>0.007284228686442709</v>
      </c>
      <c r="I174" s="4">
        <v>-0.01447341789490297</v>
      </c>
      <c r="J174" s="4">
        <v>0.07000000000000001</v>
      </c>
      <c r="K174" s="4">
        <v>0.06166144701885301</v>
      </c>
      <c r="L174" s="1" t="s">
        <v>289</v>
      </c>
      <c r="M174" s="5">
        <v>12.88086419753086</v>
      </c>
      <c r="N174" s="3">
        <v>16.2</v>
      </c>
      <c r="O174" s="3">
        <v>1.52</v>
      </c>
      <c r="P174" s="4">
        <v>0.09382716049382717</v>
      </c>
      <c r="Q174" s="1">
        <v>13</v>
      </c>
      <c r="R174" s="4">
        <v>0.06981135476513756</v>
      </c>
      <c r="S174" s="1" t="s">
        <v>1028</v>
      </c>
      <c r="T174" s="1" t="s">
        <v>1115</v>
      </c>
      <c r="U174" s="1" t="s">
        <v>1119</v>
      </c>
      <c r="V174" s="1" t="s">
        <v>1123</v>
      </c>
      <c r="W174" s="6" t="s">
        <v>1126</v>
      </c>
      <c r="X174" s="7">
        <v>6240.253615</v>
      </c>
      <c r="Y174" s="10">
        <v>46242</v>
      </c>
      <c r="Z174" s="1" t="s">
        <v>1138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HYPERLINK("https://www.suredividend.com/sure-analysis-BFC/","Bank First Corporation")</f>
        <v>0</v>
      </c>
      <c r="C175" s="1" t="s">
        <v>980</v>
      </c>
      <c r="D175" s="3">
        <v>152</v>
      </c>
      <c r="E175" s="3">
        <v>153.05</v>
      </c>
      <c r="F175" s="3">
        <v>130</v>
      </c>
      <c r="G175" s="4">
        <v>1.177307692307692</v>
      </c>
      <c r="H175" s="4">
        <v>0.01568114995099641</v>
      </c>
      <c r="I175" s="4">
        <v>-0.03211891273615575</v>
      </c>
      <c r="J175" s="4">
        <v>0.08</v>
      </c>
      <c r="K175" s="4">
        <v>0.06145883338592628</v>
      </c>
      <c r="L175" s="1" t="s">
        <v>289</v>
      </c>
      <c r="M175" s="5">
        <v>15.305</v>
      </c>
      <c r="N175" s="3">
        <v>10</v>
      </c>
      <c r="O175" s="3">
        <v>2.4</v>
      </c>
      <c r="P175" s="4">
        <v>0.24</v>
      </c>
      <c r="Q175" s="1">
        <v>12</v>
      </c>
      <c r="R175" s="4">
        <v>0.08022119107630199</v>
      </c>
      <c r="S175" s="1" t="s">
        <v>1060</v>
      </c>
      <c r="T175" s="1" t="s">
        <v>1115</v>
      </c>
      <c r="U175" s="1" t="s">
        <v>1119</v>
      </c>
      <c r="V175" s="1" t="s">
        <v>1123</v>
      </c>
      <c r="W175" s="6" t="s">
        <v>1125</v>
      </c>
      <c r="X175" s="7">
        <v>1695.211022</v>
      </c>
      <c r="Y175" s="10">
        <v>46231</v>
      </c>
      <c r="Z175" s="1" t="s">
        <v>1138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HYPERLINK("https://www.suredividend.com/sure-analysis-CL/","Colgate-Palmolive Co.")</f>
        <v>0</v>
      </c>
      <c r="C176" s="1" t="s">
        <v>980</v>
      </c>
      <c r="D176" s="3">
        <v>87</v>
      </c>
      <c r="E176" s="3">
        <v>93.145</v>
      </c>
      <c r="F176" s="3">
        <v>89</v>
      </c>
      <c r="G176" s="4">
        <v>1.046573033707865</v>
      </c>
      <c r="H176" s="4">
        <v>0.02276021257179666</v>
      </c>
      <c r="I176" s="4">
        <v>-0.009062891967664299</v>
      </c>
      <c r="J176" s="4">
        <v>0.05</v>
      </c>
      <c r="K176" s="4">
        <v>0.06091651958784761</v>
      </c>
      <c r="L176" s="1" t="s">
        <v>289</v>
      </c>
      <c r="M176" s="5">
        <v>24.51184210526316</v>
      </c>
      <c r="N176" s="3">
        <v>3.8</v>
      </c>
      <c r="O176" s="3">
        <v>2.12</v>
      </c>
      <c r="P176" s="4">
        <v>0.5578947368421053</v>
      </c>
      <c r="Q176" s="1">
        <v>65</v>
      </c>
      <c r="R176" s="4">
        <v>0.03019597615248282</v>
      </c>
      <c r="S176" s="1" t="s">
        <v>1027</v>
      </c>
      <c r="T176" s="1" t="s">
        <v>1115</v>
      </c>
      <c r="U176" s="1" t="s">
        <v>1119</v>
      </c>
      <c r="V176" s="1" t="s">
        <v>1123</v>
      </c>
      <c r="W176" s="6" t="s">
        <v>1133</v>
      </c>
      <c r="X176" s="7">
        <v>74256.649021</v>
      </c>
      <c r="Y176" s="10">
        <v>46146</v>
      </c>
      <c r="Z176" s="1" t="s">
        <v>1136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HYPERLINK("https://www.suredividend.com/sure-analysis-ODFL/","Old Dominion Freight Line, Inc.")</f>
        <v>0</v>
      </c>
      <c r="C177" s="1" t="s">
        <v>980</v>
      </c>
      <c r="D177" s="3">
        <v>212</v>
      </c>
      <c r="E177" s="3">
        <v>212.56</v>
      </c>
      <c r="F177" s="3">
        <v>157</v>
      </c>
      <c r="G177" s="4">
        <v>1.353885350318471</v>
      </c>
      <c r="H177" s="4">
        <v>0.005457282649604817</v>
      </c>
      <c r="I177" s="4">
        <v>-0.05879630775148503</v>
      </c>
      <c r="J177" s="4">
        <v>0.12</v>
      </c>
      <c r="K177" s="4">
        <v>0.06035510888126727</v>
      </c>
      <c r="L177" s="1" t="s">
        <v>289</v>
      </c>
      <c r="M177" s="5">
        <v>36.64827586206896</v>
      </c>
      <c r="N177" s="3">
        <v>5.8</v>
      </c>
      <c r="O177" s="3">
        <v>1.16</v>
      </c>
      <c r="P177" s="4">
        <v>0.2</v>
      </c>
      <c r="Q177" s="1">
        <v>9</v>
      </c>
      <c r="R177" s="4">
        <v>0.1195266483252206</v>
      </c>
      <c r="S177" s="1" t="s">
        <v>1061</v>
      </c>
      <c r="T177" s="1" t="s">
        <v>1115</v>
      </c>
      <c r="U177" s="1" t="s">
        <v>1119</v>
      </c>
      <c r="V177" s="1" t="s">
        <v>1123</v>
      </c>
      <c r="W177" s="6" t="s">
        <v>1126</v>
      </c>
      <c r="X177" s="7">
        <v>44073.650006</v>
      </c>
      <c r="Y177" s="10">
        <v>46235</v>
      </c>
      <c r="Z177" s="1" t="s">
        <v>1138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HYPERLINK("https://www.suredividend.com/sure-analysis-EMR/","Emerson Electric Co.")</f>
        <v>0</v>
      </c>
      <c r="C178" s="1" t="s">
        <v>980</v>
      </c>
      <c r="D178" s="3">
        <v>132</v>
      </c>
      <c r="E178" s="3">
        <v>159</v>
      </c>
      <c r="F178" s="3">
        <v>130</v>
      </c>
      <c r="G178" s="4">
        <v>1.223076923076923</v>
      </c>
      <c r="H178" s="4">
        <v>0.0139622641509434</v>
      </c>
      <c r="I178" s="4">
        <v>-0.03947373340387061</v>
      </c>
      <c r="J178" s="4">
        <v>0.09</v>
      </c>
      <c r="K178" s="4">
        <v>0.05937431392722448</v>
      </c>
      <c r="L178" s="1" t="s">
        <v>289</v>
      </c>
      <c r="M178" s="5">
        <v>24.46153846153846</v>
      </c>
      <c r="N178" s="3">
        <v>6.5</v>
      </c>
      <c r="O178" s="3">
        <v>2.22</v>
      </c>
      <c r="P178" s="4">
        <v>0.3415384615384616</v>
      </c>
      <c r="Q178" s="1">
        <v>69</v>
      </c>
      <c r="R178" s="4">
        <v>0.02971260661603403</v>
      </c>
      <c r="S178" s="1" t="s">
        <v>998</v>
      </c>
      <c r="T178" s="1" t="s">
        <v>1115</v>
      </c>
      <c r="U178" s="1" t="s">
        <v>1119</v>
      </c>
      <c r="V178" s="1" t="s">
        <v>1123</v>
      </c>
      <c r="W178" s="6" t="s">
        <v>1126</v>
      </c>
      <c r="X178" s="7">
        <v>88528.43799999999</v>
      </c>
      <c r="Y178" s="10">
        <v>46161</v>
      </c>
      <c r="Z178" s="1" t="s">
        <v>1136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HYPERLINK("https://www.suredividend.com/sure-analysis-ENSG/","Ensign Group Inc")</f>
        <v>0</v>
      </c>
      <c r="C179" s="1" t="s">
        <v>980</v>
      </c>
      <c r="D179" s="3">
        <v>189</v>
      </c>
      <c r="E179" s="3">
        <v>184.31</v>
      </c>
      <c r="F179" s="3">
        <v>166</v>
      </c>
      <c r="G179" s="4">
        <v>1.110301204819277</v>
      </c>
      <c r="H179" s="4">
        <v>0.001410666811350442</v>
      </c>
      <c r="I179" s="4">
        <v>-0.02070883186145345</v>
      </c>
      <c r="J179" s="4">
        <v>0.08</v>
      </c>
      <c r="K179" s="4">
        <v>0.05893500625927794</v>
      </c>
      <c r="L179" s="1" t="s">
        <v>289</v>
      </c>
      <c r="M179" s="5">
        <v>24.47675962815405</v>
      </c>
      <c r="N179" s="3">
        <v>7.53</v>
      </c>
      <c r="O179" s="3">
        <v>0.26</v>
      </c>
      <c r="P179" s="4">
        <v>0.03452855245683931</v>
      </c>
      <c r="Q179" s="1">
        <v>19</v>
      </c>
      <c r="R179" s="4">
        <v>0.0488372867840543</v>
      </c>
      <c r="S179" s="1" t="s">
        <v>1002</v>
      </c>
      <c r="T179" s="1" t="s">
        <v>1115</v>
      </c>
      <c r="U179" s="1" t="s">
        <v>1119</v>
      </c>
      <c r="V179" s="1" t="s">
        <v>1123</v>
      </c>
      <c r="W179" s="6" t="s">
        <v>1130</v>
      </c>
      <c r="X179" s="7">
        <v>10720.47091</v>
      </c>
      <c r="Y179" s="10">
        <v>46140</v>
      </c>
      <c r="Z179" s="1" t="s">
        <v>1139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HYPERLINK("https://www.suredividend.com/sure-analysis-CBSH/","Commerce Bancshares, Inc.")</f>
        <v>0</v>
      </c>
      <c r="C180" s="1" t="s">
        <v>980</v>
      </c>
      <c r="D180" s="3">
        <v>60</v>
      </c>
      <c r="E180" s="3">
        <v>58.67</v>
      </c>
      <c r="F180" s="3">
        <v>56</v>
      </c>
      <c r="G180" s="4">
        <v>1.047678571428571</v>
      </c>
      <c r="H180" s="4">
        <v>0.0187489347196182</v>
      </c>
      <c r="I180" s="4">
        <v>-0.009272112826513745</v>
      </c>
      <c r="J180" s="4">
        <v>0.05</v>
      </c>
      <c r="K180" s="4">
        <v>0.05871490938430668</v>
      </c>
      <c r="L180" s="1" t="s">
        <v>289</v>
      </c>
      <c r="M180" s="5">
        <v>13.64418604651163</v>
      </c>
      <c r="N180" s="3">
        <v>4.3</v>
      </c>
      <c r="O180" s="3">
        <v>1.1</v>
      </c>
      <c r="P180" s="4">
        <v>0.2558139534883721</v>
      </c>
      <c r="Q180" s="1">
        <v>56</v>
      </c>
      <c r="R180" s="4">
        <v>0.05970486933121499</v>
      </c>
      <c r="S180" s="1" t="s">
        <v>1010</v>
      </c>
      <c r="T180" s="1" t="s">
        <v>1115</v>
      </c>
      <c r="U180" s="1" t="s">
        <v>1119</v>
      </c>
      <c r="V180" s="1" t="s">
        <v>1123</v>
      </c>
      <c r="W180" s="6" t="s">
        <v>1125</v>
      </c>
      <c r="X180" s="7">
        <v>8412.29724</v>
      </c>
      <c r="Y180" s="10">
        <v>46239</v>
      </c>
      <c r="Z180" s="1" t="s">
        <v>1144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HYPERLINK("https://www.suredividend.com/sure-analysis-AME/","Ametek Inc")</f>
        <v>0</v>
      </c>
      <c r="C181" s="1" t="s">
        <v>980</v>
      </c>
      <c r="D181" s="3">
        <v>232</v>
      </c>
      <c r="E181" s="3">
        <v>252.85</v>
      </c>
      <c r="F181" s="3">
        <v>212</v>
      </c>
      <c r="G181" s="4">
        <v>1.192688679245283</v>
      </c>
      <c r="H181" s="4">
        <v>0.005378683013644454</v>
      </c>
      <c r="I181" s="4">
        <v>-0.03462826149277365</v>
      </c>
      <c r="J181" s="4">
        <v>0.09</v>
      </c>
      <c r="K181" s="4">
        <v>0.05808239454630382</v>
      </c>
      <c r="L181" s="1" t="s">
        <v>289</v>
      </c>
      <c r="M181" s="5">
        <v>31.06265356265356</v>
      </c>
      <c r="N181" s="3">
        <v>8.140000000000001</v>
      </c>
      <c r="O181" s="3">
        <v>1.36</v>
      </c>
      <c r="P181" s="4">
        <v>0.1670761670761671</v>
      </c>
      <c r="Q181" s="1">
        <v>7</v>
      </c>
      <c r="R181" s="4">
        <v>0.09997050830829379</v>
      </c>
      <c r="S181" s="1" t="s">
        <v>1058</v>
      </c>
      <c r="T181" s="1" t="s">
        <v>1115</v>
      </c>
      <c r="U181" s="1" t="s">
        <v>1119</v>
      </c>
      <c r="V181" s="1" t="s">
        <v>1123</v>
      </c>
      <c r="W181" s="6" t="s">
        <v>1126</v>
      </c>
      <c r="X181" s="7">
        <v>57975.583383</v>
      </c>
      <c r="Y181" s="10">
        <v>46155</v>
      </c>
      <c r="Z181" s="1" t="s">
        <v>1137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HYPERLINK("https://www.suredividend.com/sure-analysis-CB/","Chubb Limited")</f>
        <v>0</v>
      </c>
      <c r="C182" s="1" t="s">
        <v>980</v>
      </c>
      <c r="D182" s="3">
        <v>348</v>
      </c>
      <c r="E182" s="3">
        <v>348.27</v>
      </c>
      <c r="F182" s="3">
        <v>360</v>
      </c>
      <c r="G182" s="4">
        <v>0.9674166666666666</v>
      </c>
      <c r="H182" s="4">
        <v>0.01171504866913602</v>
      </c>
      <c r="I182" s="4">
        <v>0.006647193258557005</v>
      </c>
      <c r="J182" s="4">
        <v>0.04</v>
      </c>
      <c r="K182" s="4">
        <v>0.05799592044034307</v>
      </c>
      <c r="L182" s="1" t="s">
        <v>289</v>
      </c>
      <c r="M182" s="5">
        <v>12.57292418772563</v>
      </c>
      <c r="N182" s="3">
        <v>27.7</v>
      </c>
      <c r="O182" s="3">
        <v>4.08</v>
      </c>
      <c r="P182" s="4">
        <v>0.1472924187725632</v>
      </c>
      <c r="Q182" s="1">
        <v>34</v>
      </c>
      <c r="R182" s="4">
        <v>0.05011173571018346</v>
      </c>
      <c r="S182" s="1" t="s">
        <v>1040</v>
      </c>
      <c r="T182" s="1" t="s">
        <v>1115</v>
      </c>
      <c r="U182" s="1" t="s">
        <v>1119</v>
      </c>
      <c r="V182" s="1" t="s">
        <v>1124</v>
      </c>
      <c r="W182" s="6" t="s">
        <v>1125</v>
      </c>
      <c r="X182" s="7">
        <v>134374.09089</v>
      </c>
      <c r="Y182" s="10">
        <v>46238</v>
      </c>
      <c r="Z182" s="1" t="s">
        <v>1144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HYPERLINK("https://www.suredividend.com/sure-analysis-KO/","Coca-Cola Co")</f>
        <v>0</v>
      </c>
      <c r="C183" s="1" t="s">
        <v>980</v>
      </c>
      <c r="D183" s="3">
        <v>78</v>
      </c>
      <c r="E183" s="3">
        <v>87</v>
      </c>
      <c r="F183" s="3">
        <v>76</v>
      </c>
      <c r="G183" s="4">
        <v>1.144736842105263</v>
      </c>
      <c r="H183" s="4">
        <v>0.02436781609195402</v>
      </c>
      <c r="I183" s="4">
        <v>-0.02667278237889825</v>
      </c>
      <c r="J183" s="4">
        <v>0.06</v>
      </c>
      <c r="K183" s="4">
        <v>0.055577849940597</v>
      </c>
      <c r="L183" s="1" t="s">
        <v>289</v>
      </c>
      <c r="M183" s="5">
        <v>26.76923076923077</v>
      </c>
      <c r="N183" s="3">
        <v>3.25</v>
      </c>
      <c r="O183" s="3">
        <v>2.12</v>
      </c>
      <c r="P183" s="4">
        <v>0.6523076923076924</v>
      </c>
      <c r="Q183" s="1">
        <v>64</v>
      </c>
      <c r="R183" s="4">
        <v>0.050332214870209</v>
      </c>
      <c r="S183" s="1" t="s">
        <v>1058</v>
      </c>
      <c r="T183" s="1" t="s">
        <v>1115</v>
      </c>
      <c r="U183" s="1" t="s">
        <v>1119</v>
      </c>
      <c r="V183" s="1" t="s">
        <v>1123</v>
      </c>
      <c r="W183" s="6" t="s">
        <v>1133</v>
      </c>
      <c r="X183" s="7">
        <v>373762.452739</v>
      </c>
      <c r="Y183" s="10">
        <v>46154</v>
      </c>
      <c r="Z183" s="1" t="s">
        <v>1136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HYPERLINK("https://www.suredividend.com/sure-analysis-SXI/","Standex International Corp.")</f>
        <v>0</v>
      </c>
      <c r="C184" s="1" t="s">
        <v>980</v>
      </c>
      <c r="D184" s="3">
        <v>297</v>
      </c>
      <c r="E184" s="3">
        <v>327.32</v>
      </c>
      <c r="F184" s="3">
        <v>208</v>
      </c>
      <c r="G184" s="4">
        <v>1.573653846153846</v>
      </c>
      <c r="H184" s="4">
        <v>0.004154955395331786</v>
      </c>
      <c r="I184" s="4">
        <v>-0.08669011430242413</v>
      </c>
      <c r="J184" s="4">
        <v>0.15</v>
      </c>
      <c r="K184" s="4">
        <v>0.05460001935338488</v>
      </c>
      <c r="L184" s="1" t="s">
        <v>289</v>
      </c>
      <c r="M184" s="5">
        <v>35.42424242424242</v>
      </c>
      <c r="N184" s="3">
        <v>9.24</v>
      </c>
      <c r="O184" s="3">
        <v>1.36</v>
      </c>
      <c r="P184" s="4">
        <v>0.1471861471861472</v>
      </c>
      <c r="Q184" s="1">
        <v>15</v>
      </c>
      <c r="R184" s="4">
        <v>0.0801851873035635</v>
      </c>
      <c r="S184" s="1" t="s">
        <v>1016</v>
      </c>
      <c r="T184" s="1" t="s">
        <v>1115</v>
      </c>
      <c r="U184" s="1" t="s">
        <v>1119</v>
      </c>
      <c r="V184" s="1" t="s">
        <v>1123</v>
      </c>
      <c r="W184" s="6" t="s">
        <v>1126</v>
      </c>
      <c r="X184" s="7">
        <v>3975.390505</v>
      </c>
      <c r="Y184" s="10">
        <v>46236</v>
      </c>
      <c r="Z184" s="1" t="s">
        <v>1140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HYPERLINK("https://www.suredividend.com/sure-analysis-MFGI/","Merchants Financial Group, Inc.")</f>
        <v>0</v>
      </c>
      <c r="C185" s="1" t="s">
        <v>979</v>
      </c>
      <c r="D185" s="3">
        <v>37</v>
      </c>
      <c r="E185" s="3">
        <v>42.81</v>
      </c>
      <c r="F185" s="3">
        <v>36</v>
      </c>
      <c r="G185" s="4">
        <v>1.189166666666667</v>
      </c>
      <c r="H185" s="4">
        <v>0.01868722261153936</v>
      </c>
      <c r="I185" s="4">
        <v>-0.03405710008947727</v>
      </c>
      <c r="J185" s="4">
        <v>0.07000000000000001</v>
      </c>
      <c r="K185" s="4">
        <v>0.05408259314502883</v>
      </c>
      <c r="L185" s="1" t="s">
        <v>289</v>
      </c>
      <c r="M185" s="5">
        <v>10.7025</v>
      </c>
      <c r="N185" s="3">
        <v>4</v>
      </c>
      <c r="O185" s="3">
        <v>0.8</v>
      </c>
      <c r="P185" s="4">
        <v>0.2</v>
      </c>
      <c r="Q185" s="1">
        <v>16</v>
      </c>
      <c r="R185" s="4">
        <v>0.08984070585040471</v>
      </c>
      <c r="T185" s="1" t="s">
        <v>1115</v>
      </c>
      <c r="U185" s="1" t="s">
        <v>1119</v>
      </c>
      <c r="V185" s="1" t="s">
        <v>1123</v>
      </c>
      <c r="W185" s="6" t="s">
        <v>1125</v>
      </c>
      <c r="Y185" s="10">
        <v>46148</v>
      </c>
      <c r="Z185" s="1" t="s">
        <v>1138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HYPERLINK("https://www.suredividend.com/sure-analysis-TPB/","Turning Point Brands Inc")</f>
        <v>0</v>
      </c>
      <c r="C186" s="1" t="s">
        <v>980</v>
      </c>
      <c r="D186" s="3">
        <v>81</v>
      </c>
      <c r="E186" s="3">
        <v>89.38</v>
      </c>
      <c r="F186" s="3">
        <v>59</v>
      </c>
      <c r="G186" s="4">
        <v>1.514915254237288</v>
      </c>
      <c r="H186" s="4">
        <v>0.003580219288431417</v>
      </c>
      <c r="I186" s="4">
        <v>-0.07971502357479021</v>
      </c>
      <c r="J186" s="4">
        <v>0.14</v>
      </c>
      <c r="K186" s="4">
        <v>0.05284241269626966</v>
      </c>
      <c r="L186" s="1" t="s">
        <v>289</v>
      </c>
      <c r="M186" s="5">
        <v>33.1037037037037</v>
      </c>
      <c r="N186" s="3">
        <v>2.7</v>
      </c>
      <c r="O186" s="3">
        <v>0.32</v>
      </c>
      <c r="P186" s="4">
        <v>0.1185185185185185</v>
      </c>
      <c r="Q186" s="1">
        <v>9</v>
      </c>
      <c r="R186" s="4">
        <v>0.0799150058822331</v>
      </c>
      <c r="S186" s="1" t="s">
        <v>1062</v>
      </c>
      <c r="T186" s="1" t="s">
        <v>1115</v>
      </c>
      <c r="U186" s="1" t="s">
        <v>1119</v>
      </c>
      <c r="V186" s="1" t="s">
        <v>1123</v>
      </c>
      <c r="W186" s="6" t="s">
        <v>1129</v>
      </c>
      <c r="X186" s="7">
        <v>1791.972648</v>
      </c>
      <c r="Y186" s="10">
        <v>46187</v>
      </c>
      <c r="Z186" s="1" t="s">
        <v>1137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980</v>
      </c>
      <c r="D187" s="3">
        <v>39</v>
      </c>
      <c r="E187" s="3">
        <v>39.56</v>
      </c>
      <c r="F187" s="3">
        <v>42</v>
      </c>
      <c r="G187" s="4">
        <v>0.9419047619047619</v>
      </c>
      <c r="H187" s="4">
        <v>0.00910010111223458</v>
      </c>
      <c r="I187" s="4">
        <v>0.01204215213562598</v>
      </c>
      <c r="J187" s="4">
        <v>0.03</v>
      </c>
      <c r="K187" s="4">
        <v>0.04999922017047909</v>
      </c>
      <c r="L187" s="1" t="s">
        <v>289</v>
      </c>
      <c r="M187" s="5">
        <v>28.05673758865249</v>
      </c>
      <c r="N187" s="3">
        <v>1.41</v>
      </c>
      <c r="O187" s="3">
        <v>0.36</v>
      </c>
      <c r="P187" s="4">
        <v>0.2553191489361702</v>
      </c>
      <c r="Q187" s="1">
        <v>58</v>
      </c>
      <c r="R187" s="4">
        <v>0</v>
      </c>
      <c r="S187" s="1" t="s">
        <v>1053</v>
      </c>
      <c r="T187" s="1" t="s">
        <v>1115</v>
      </c>
      <c r="U187" s="1" t="s">
        <v>1119</v>
      </c>
      <c r="V187" s="1" t="s">
        <v>1123</v>
      </c>
      <c r="W187" s="6" t="s">
        <v>1133</v>
      </c>
      <c r="X187" s="7">
        <v>2969.083678</v>
      </c>
      <c r="Y187" s="10">
        <v>46237</v>
      </c>
      <c r="Z187" s="1" t="s">
        <v>1147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HYPERLINK("https://www.suredividend.com/sure-analysis-HWM/","Howmet Aerospace Inc.")</f>
        <v>0</v>
      </c>
      <c r="C188" s="1" t="s">
        <v>980</v>
      </c>
      <c r="D188" s="3">
        <v>271</v>
      </c>
      <c r="E188" s="3">
        <v>283.8</v>
      </c>
      <c r="F188" s="3">
        <v>155</v>
      </c>
      <c r="G188" s="4">
        <v>1.830967741935484</v>
      </c>
      <c r="H188" s="4">
        <v>0.001973220577871741</v>
      </c>
      <c r="I188" s="4">
        <v>-0.1139385105156507</v>
      </c>
      <c r="J188" s="4">
        <v>0.18</v>
      </c>
      <c r="K188" s="4">
        <v>0.04806165496491621</v>
      </c>
      <c r="L188" s="1" t="s">
        <v>289</v>
      </c>
      <c r="M188" s="5">
        <v>57.4493927125506</v>
      </c>
      <c r="N188" s="3">
        <v>4.94</v>
      </c>
      <c r="O188" s="3">
        <v>0.5600000000000001</v>
      </c>
      <c r="P188" s="4">
        <v>0.1133603238866397</v>
      </c>
      <c r="Q188" s="1">
        <v>6</v>
      </c>
      <c r="R188" s="4">
        <v>0.14456623939758</v>
      </c>
      <c r="S188" s="1" t="s">
        <v>1016</v>
      </c>
      <c r="T188" s="1" t="s">
        <v>1115</v>
      </c>
      <c r="U188" s="1" t="s">
        <v>1119</v>
      </c>
      <c r="V188" s="1" t="s">
        <v>1123</v>
      </c>
      <c r="W188" s="6" t="s">
        <v>1126</v>
      </c>
      <c r="X188" s="7">
        <v>113143.94491</v>
      </c>
      <c r="Y188" s="10">
        <v>46151</v>
      </c>
      <c r="Z188" s="1" t="s">
        <v>1140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HYPERLINK("https://www.suredividend.com/sure-analysis-TSM/","Taiwan Semiconductor Manufacturing")</f>
        <v>0</v>
      </c>
      <c r="C189" s="1" t="s">
        <v>980</v>
      </c>
      <c r="D189" s="3">
        <v>423</v>
      </c>
      <c r="E189" s="3">
        <v>418.88</v>
      </c>
      <c r="F189" s="3">
        <v>304</v>
      </c>
      <c r="G189" s="4">
        <v>1.377894736842105</v>
      </c>
      <c r="H189" s="4">
        <v>0.01062356760886173</v>
      </c>
      <c r="I189" s="4">
        <v>-0.06209944738523532</v>
      </c>
      <c r="J189" s="4">
        <v>0.1</v>
      </c>
      <c r="K189" s="4">
        <v>0.04399205933193362</v>
      </c>
      <c r="L189" s="1" t="s">
        <v>289</v>
      </c>
      <c r="M189" s="5">
        <v>25.38666666666667</v>
      </c>
      <c r="N189" s="3">
        <v>16.5</v>
      </c>
      <c r="O189" s="3">
        <v>4.45</v>
      </c>
      <c r="P189" s="4">
        <v>0.2696969696969697</v>
      </c>
      <c r="Q189" s="1">
        <v>4</v>
      </c>
      <c r="R189" s="4">
        <v>0.1000991495387864</v>
      </c>
      <c r="S189" s="1" t="s">
        <v>1034</v>
      </c>
      <c r="T189" s="1" t="s">
        <v>1115</v>
      </c>
      <c r="U189" s="1" t="s">
        <v>1119</v>
      </c>
      <c r="V189" s="1" t="s">
        <v>1124</v>
      </c>
      <c r="W189" s="6" t="s">
        <v>1128</v>
      </c>
      <c r="X189" s="7">
        <v>2170396.707261</v>
      </c>
      <c r="Y189" s="10">
        <v>46219</v>
      </c>
      <c r="Z189" s="1" t="s">
        <v>1142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HYPERLINK("https://www.suredividend.com/sure-analysis-LSTR/","Landstar System, Inc.")</f>
        <v>0</v>
      </c>
      <c r="C190" s="1" t="s">
        <v>980</v>
      </c>
      <c r="D190" s="3">
        <v>170</v>
      </c>
      <c r="E190" s="3">
        <v>178.42</v>
      </c>
      <c r="F190" s="3">
        <v>136</v>
      </c>
      <c r="G190" s="4">
        <v>1.311911764705882</v>
      </c>
      <c r="H190" s="4">
        <v>0.009864364981504316</v>
      </c>
      <c r="I190" s="4">
        <v>-0.0528493215960566</v>
      </c>
      <c r="J190" s="4">
        <v>0.09</v>
      </c>
      <c r="K190" s="4">
        <v>0.0437908111731069</v>
      </c>
      <c r="L190" s="1" t="s">
        <v>289</v>
      </c>
      <c r="M190" s="5">
        <v>31.5787610619469</v>
      </c>
      <c r="N190" s="3">
        <v>5.65</v>
      </c>
      <c r="O190" s="3">
        <v>1.76</v>
      </c>
      <c r="P190" s="4">
        <v>0.3115044247787611</v>
      </c>
      <c r="Q190" s="1">
        <v>11</v>
      </c>
      <c r="R190" s="4">
        <v>0.0996506962606063</v>
      </c>
      <c r="S190" s="1" t="s">
        <v>1054</v>
      </c>
      <c r="T190" s="1" t="s">
        <v>1115</v>
      </c>
      <c r="U190" s="1" t="s">
        <v>1119</v>
      </c>
      <c r="V190" s="1" t="s">
        <v>1123</v>
      </c>
      <c r="W190" s="6" t="s">
        <v>1126</v>
      </c>
      <c r="X190" s="7">
        <v>6052.650574</v>
      </c>
      <c r="Y190" s="10">
        <v>46234</v>
      </c>
      <c r="Z190" s="1" t="s">
        <v>1146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HYPERLINK("https://www.suredividend.com/sure-analysis-WTS/","Watts Water Technologies, Inc.")</f>
        <v>0</v>
      </c>
      <c r="C191" s="1" t="s">
        <v>979</v>
      </c>
      <c r="D191" s="3">
        <v>297</v>
      </c>
      <c r="E191" s="3">
        <v>384.25</v>
      </c>
      <c r="F191" s="3">
        <v>297</v>
      </c>
      <c r="G191" s="4">
        <v>1.293771043771044</v>
      </c>
      <c r="H191" s="4">
        <v>0.006558230318802863</v>
      </c>
      <c r="I191" s="4">
        <v>-0.05020798384855452</v>
      </c>
      <c r="J191" s="4">
        <v>0.09</v>
      </c>
      <c r="K191" s="4">
        <v>0.04283194118734501</v>
      </c>
      <c r="L191" s="1" t="s">
        <v>289</v>
      </c>
      <c r="M191" s="5">
        <v>32.34427609427609</v>
      </c>
      <c r="N191" s="3">
        <v>11.88</v>
      </c>
      <c r="O191" s="3">
        <v>2.52</v>
      </c>
      <c r="P191" s="4">
        <v>0.2121212121212121</v>
      </c>
      <c r="Q191" s="1">
        <v>14</v>
      </c>
      <c r="R191" s="4">
        <v>0.100082101138866</v>
      </c>
      <c r="S191" s="1" t="s">
        <v>1009</v>
      </c>
      <c r="T191" s="1" t="s">
        <v>1115</v>
      </c>
      <c r="U191" s="1" t="s">
        <v>1119</v>
      </c>
      <c r="V191" s="1" t="s">
        <v>1123</v>
      </c>
      <c r="W191" s="6" t="s">
        <v>1126</v>
      </c>
      <c r="X191" s="7">
        <v>12822.429505</v>
      </c>
      <c r="Y191" s="10">
        <v>46152</v>
      </c>
      <c r="Z191" s="1" t="s">
        <v>1137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980</v>
      </c>
      <c r="D192" s="3">
        <v>208</v>
      </c>
      <c r="E192" s="3">
        <v>212.04</v>
      </c>
      <c r="F192" s="3">
        <v>163</v>
      </c>
      <c r="G192" s="4">
        <v>1.300858895705521</v>
      </c>
      <c r="H192" s="4">
        <v>0.00726278060743256</v>
      </c>
      <c r="I192" s="4">
        <v>-0.05124525319289519</v>
      </c>
      <c r="J192" s="4">
        <v>0.09</v>
      </c>
      <c r="K192" s="4">
        <v>0.04253394951960909</v>
      </c>
      <c r="L192" s="1" t="s">
        <v>289</v>
      </c>
      <c r="M192" s="5">
        <v>27.36</v>
      </c>
      <c r="N192" s="3">
        <v>7.75</v>
      </c>
      <c r="O192" s="3">
        <v>1.54</v>
      </c>
      <c r="P192" s="4">
        <v>0.1987096774193548</v>
      </c>
      <c r="Q192" s="1">
        <v>30</v>
      </c>
      <c r="R192" s="4">
        <v>0.09998355396348346</v>
      </c>
      <c r="S192" s="1" t="s">
        <v>1017</v>
      </c>
      <c r="T192" s="1" t="s">
        <v>1115</v>
      </c>
      <c r="U192" s="1" t="s">
        <v>1119</v>
      </c>
      <c r="V192" s="1" t="s">
        <v>1123</v>
      </c>
      <c r="W192" s="6" t="s">
        <v>1126</v>
      </c>
      <c r="X192" s="7">
        <v>18945.648</v>
      </c>
      <c r="Y192" s="10">
        <v>46154</v>
      </c>
      <c r="Z192" s="1" t="s">
        <v>1146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HYPERLINK("https://www.suredividend.com/sure-analysis-KVUE/","Kenvue Inc")</f>
        <v>0</v>
      </c>
      <c r="C193" s="1" t="s">
        <v>980</v>
      </c>
      <c r="D193" s="3">
        <v>17.6</v>
      </c>
      <c r="E193" s="3">
        <v>19.08</v>
      </c>
      <c r="F193" s="3">
        <v>15.68</v>
      </c>
      <c r="G193" s="4">
        <v>1.216836734693878</v>
      </c>
      <c r="H193" s="4">
        <v>0.04402515723270441</v>
      </c>
      <c r="I193" s="4">
        <v>-0.03849059289400336</v>
      </c>
      <c r="J193" s="4">
        <v>0.03</v>
      </c>
      <c r="K193" s="4">
        <v>0.03563822660982652</v>
      </c>
      <c r="L193" s="1" t="s">
        <v>289</v>
      </c>
      <c r="M193" s="5">
        <v>17.03571428571428</v>
      </c>
      <c r="N193" s="3">
        <v>1.12</v>
      </c>
      <c r="O193" s="3">
        <v>0.84</v>
      </c>
      <c r="P193" s="4">
        <v>0.7499999999999999</v>
      </c>
      <c r="Q193" s="1">
        <v>64</v>
      </c>
      <c r="R193" s="4">
        <v>0.02706608708935176</v>
      </c>
      <c r="S193" s="1" t="s">
        <v>1003</v>
      </c>
      <c r="T193" s="1" t="s">
        <v>1115</v>
      </c>
      <c r="U193" s="1" t="s">
        <v>1119</v>
      </c>
      <c r="V193" s="1" t="s">
        <v>1123</v>
      </c>
      <c r="W193" s="6" t="s">
        <v>1133</v>
      </c>
      <c r="X193" s="7">
        <v>36552.319077</v>
      </c>
      <c r="Y193" s="10">
        <v>46169</v>
      </c>
      <c r="Z193" s="1" t="s">
        <v>1141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HYPERLINK("https://www.suredividend.com/sure-analysis-NUE/","Nucor Corp.")</f>
        <v>0</v>
      </c>
      <c r="C194" s="1" t="s">
        <v>980</v>
      </c>
      <c r="D194" s="3">
        <v>256</v>
      </c>
      <c r="E194" s="3">
        <v>274.89</v>
      </c>
      <c r="F194" s="3">
        <v>234</v>
      </c>
      <c r="G194" s="4">
        <v>1.17474358974359</v>
      </c>
      <c r="H194" s="4">
        <v>0.008148714031066973</v>
      </c>
      <c r="I194" s="4">
        <v>-0.03169676402590371</v>
      </c>
      <c r="J194" s="4">
        <v>0.06</v>
      </c>
      <c r="K194" s="4">
        <v>0.03478507704323497</v>
      </c>
      <c r="L194" s="1" t="s">
        <v>289</v>
      </c>
      <c r="M194" s="5">
        <v>15.28015564202335</v>
      </c>
      <c r="N194" s="3">
        <v>17.99</v>
      </c>
      <c r="O194" s="3">
        <v>2.24</v>
      </c>
      <c r="P194" s="4">
        <v>0.1245136186770428</v>
      </c>
      <c r="Q194" s="1">
        <v>53</v>
      </c>
      <c r="R194" s="4">
        <v>0.05008294028029181</v>
      </c>
      <c r="S194" s="1" t="s">
        <v>1002</v>
      </c>
      <c r="T194" s="1" t="s">
        <v>1115</v>
      </c>
      <c r="U194" s="1" t="s">
        <v>1119</v>
      </c>
      <c r="V194" s="1" t="s">
        <v>1123</v>
      </c>
      <c r="W194" s="6" t="s">
        <v>1131</v>
      </c>
      <c r="X194" s="7">
        <v>62539.94228</v>
      </c>
      <c r="Y194" s="10">
        <v>46238</v>
      </c>
      <c r="Z194" s="1" t="s">
        <v>1137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HYPERLINK("https://www.suredividend.com/sure-analysis-GFF/","Griffon Corp.")</f>
        <v>0</v>
      </c>
      <c r="C195" s="1" t="s">
        <v>980</v>
      </c>
      <c r="D195" s="3">
        <v>82</v>
      </c>
      <c r="E195" s="3">
        <v>104.82</v>
      </c>
      <c r="F195" s="3">
        <v>73</v>
      </c>
      <c r="G195" s="4">
        <v>1.435890410958904</v>
      </c>
      <c r="H195" s="4">
        <v>0.00839534439992368</v>
      </c>
      <c r="I195" s="4">
        <v>-0.06980127274805625</v>
      </c>
      <c r="J195" s="4">
        <v>0.1</v>
      </c>
      <c r="K195" s="4">
        <v>0.03273104791768833</v>
      </c>
      <c r="L195" s="1" t="s">
        <v>289</v>
      </c>
      <c r="M195" s="5">
        <v>20.1576923076923</v>
      </c>
      <c r="N195" s="3">
        <v>5.2</v>
      </c>
      <c r="O195" s="3">
        <v>0.88</v>
      </c>
      <c r="P195" s="4">
        <v>0.1692307692307692</v>
      </c>
      <c r="Q195" s="1">
        <v>15</v>
      </c>
      <c r="R195" s="4">
        <v>0.07949692019517696</v>
      </c>
      <c r="S195" s="1" t="s">
        <v>1046</v>
      </c>
      <c r="T195" s="1" t="s">
        <v>1115</v>
      </c>
      <c r="U195" s="1" t="s">
        <v>1119</v>
      </c>
      <c r="V195" s="1" t="s">
        <v>1123</v>
      </c>
      <c r="W195" s="6" t="s">
        <v>1129</v>
      </c>
      <c r="X195" s="7">
        <v>4746.886237</v>
      </c>
      <c r="Y195" s="10">
        <v>46160</v>
      </c>
      <c r="Z195" s="1" t="s">
        <v>1147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HYPERLINK("https://www.suredividend.com/sure-analysis-ABBV/","Abbvie Inc")</f>
        <v>0</v>
      </c>
      <c r="C196" s="1" t="s">
        <v>980</v>
      </c>
      <c r="D196" s="3">
        <v>214</v>
      </c>
      <c r="E196" s="3">
        <v>247.55</v>
      </c>
      <c r="F196" s="3">
        <v>184</v>
      </c>
      <c r="G196" s="4">
        <v>1.345380434782609</v>
      </c>
      <c r="H196" s="4">
        <v>0.02795394869723288</v>
      </c>
      <c r="I196" s="4">
        <v>-0.05760932854042322</v>
      </c>
      <c r="J196" s="4">
        <v>0.06</v>
      </c>
      <c r="K196" s="4">
        <v>0.02873176646882336</v>
      </c>
      <c r="L196" s="1" t="s">
        <v>289</v>
      </c>
      <c r="M196" s="5">
        <v>17.45768688293371</v>
      </c>
      <c r="N196" s="3">
        <v>14.18</v>
      </c>
      <c r="O196" s="3">
        <v>6.92</v>
      </c>
      <c r="P196" s="4">
        <v>0.4880112834978844</v>
      </c>
      <c r="Q196" s="1">
        <v>54</v>
      </c>
      <c r="R196" s="4">
        <v>0.04001882268484747</v>
      </c>
      <c r="S196" s="1" t="s">
        <v>1024</v>
      </c>
      <c r="T196" s="1" t="s">
        <v>1115</v>
      </c>
      <c r="U196" s="1" t="s">
        <v>1119</v>
      </c>
      <c r="V196" s="1" t="s">
        <v>1123</v>
      </c>
      <c r="W196" s="6" t="s">
        <v>1130</v>
      </c>
      <c r="X196" s="7">
        <v>438192.073161</v>
      </c>
      <c r="Y196" s="10">
        <v>46162</v>
      </c>
      <c r="Z196" s="1" t="s">
        <v>1144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HYPERLINK("https://www.suredividend.com/sure-analysis-JNJ/","Johnson &amp; Johnson")</f>
        <v>0</v>
      </c>
      <c r="C197" s="1" t="s">
        <v>980</v>
      </c>
      <c r="D197" s="3">
        <v>252</v>
      </c>
      <c r="E197" s="3">
        <v>261.89</v>
      </c>
      <c r="F197" s="3">
        <v>199</v>
      </c>
      <c r="G197" s="4">
        <v>1.316030150753769</v>
      </c>
      <c r="H197" s="4">
        <v>0.0204666081179121</v>
      </c>
      <c r="I197" s="4">
        <v>-0.05344286789242159</v>
      </c>
      <c r="J197" s="4">
        <v>0.06</v>
      </c>
      <c r="K197" s="4">
        <v>0.02639517063011554</v>
      </c>
      <c r="L197" s="1" t="s">
        <v>289</v>
      </c>
      <c r="M197" s="5">
        <v>22.42208904109589</v>
      </c>
      <c r="N197" s="3">
        <v>11.68</v>
      </c>
      <c r="O197" s="3">
        <v>5.36</v>
      </c>
      <c r="P197" s="4">
        <v>0.4589041095890412</v>
      </c>
      <c r="Q197" s="1">
        <v>64</v>
      </c>
      <c r="R197" s="4">
        <v>0.05991459688930045</v>
      </c>
      <c r="S197" s="1" t="s">
        <v>1035</v>
      </c>
      <c r="T197" s="1" t="s">
        <v>1115</v>
      </c>
      <c r="U197" s="1" t="s">
        <v>1119</v>
      </c>
      <c r="V197" s="1" t="s">
        <v>1123</v>
      </c>
      <c r="W197" s="6" t="s">
        <v>1130</v>
      </c>
      <c r="X197" s="7">
        <v>630935.551681</v>
      </c>
      <c r="Y197" s="10">
        <v>46221</v>
      </c>
      <c r="Z197" s="1" t="s">
        <v>1141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HYPERLINK("https://www.suredividend.com/sure-analysis-FELE/","Franklin Electric Co., Inc.")</f>
        <v>0</v>
      </c>
      <c r="C198" s="1" t="s">
        <v>980</v>
      </c>
      <c r="D198" s="3">
        <v>101.9999</v>
      </c>
      <c r="E198" s="3">
        <v>107.44</v>
      </c>
      <c r="F198" s="3">
        <v>86</v>
      </c>
      <c r="G198" s="4">
        <v>1.249302325581395</v>
      </c>
      <c r="H198" s="4">
        <v>0.01042442293373045</v>
      </c>
      <c r="I198" s="4">
        <v>-0.04354070881671823</v>
      </c>
      <c r="J198" s="4">
        <v>0.06</v>
      </c>
      <c r="K198" s="4">
        <v>0.0250482842353501</v>
      </c>
      <c r="L198" s="1" t="s">
        <v>289</v>
      </c>
      <c r="M198" s="5">
        <v>23.87555555555555</v>
      </c>
      <c r="N198" s="3">
        <v>4.5</v>
      </c>
      <c r="O198" s="3">
        <v>1.12</v>
      </c>
      <c r="P198" s="4">
        <v>0.2488888888888889</v>
      </c>
      <c r="Q198" s="1">
        <v>34</v>
      </c>
      <c r="R198" s="4">
        <v>0.05008294028029181</v>
      </c>
      <c r="S198" s="1" t="s">
        <v>1028</v>
      </c>
      <c r="T198" s="1" t="s">
        <v>1115</v>
      </c>
      <c r="U198" s="1" t="s">
        <v>1119</v>
      </c>
      <c r="V198" s="1" t="s">
        <v>1123</v>
      </c>
      <c r="W198" s="6" t="s">
        <v>1126</v>
      </c>
      <c r="X198" s="7">
        <v>4749.637578</v>
      </c>
      <c r="Y198" s="10">
        <v>46142</v>
      </c>
      <c r="Z198" s="1" t="s">
        <v>1142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HYPERLINK("https://www.suredividend.com/sure-analysis-MOG.B/","Moog Inc.")</f>
        <v>0</v>
      </c>
      <c r="C199" s="1" t="s">
        <v>980</v>
      </c>
      <c r="D199" s="3">
        <v>398</v>
      </c>
      <c r="E199" s="3">
        <v>406.68</v>
      </c>
      <c r="F199" s="3">
        <v>256</v>
      </c>
      <c r="G199" s="4">
        <v>1.58859375</v>
      </c>
      <c r="H199" s="4">
        <v>0.002950722927117144</v>
      </c>
      <c r="I199" s="4">
        <v>-0.08841445473905141</v>
      </c>
      <c r="J199" s="4">
        <v>0.12</v>
      </c>
      <c r="K199" s="4">
        <v>0.02449881717421132</v>
      </c>
      <c r="L199" s="1" t="s">
        <v>289</v>
      </c>
      <c r="M199" s="5">
        <v>34.90815450643777</v>
      </c>
      <c r="N199" s="3">
        <v>11.65</v>
      </c>
      <c r="O199" s="3">
        <v>1.2</v>
      </c>
      <c r="P199" s="4">
        <v>0.1030042918454936</v>
      </c>
      <c r="Q199" s="1">
        <v>6</v>
      </c>
      <c r="R199" s="4">
        <v>0.0904307661344419</v>
      </c>
      <c r="S199" s="1" t="s">
        <v>1063</v>
      </c>
      <c r="T199" s="1" t="s">
        <v>1115</v>
      </c>
      <c r="U199" s="1" t="s">
        <v>1119</v>
      </c>
      <c r="V199" s="1" t="s">
        <v>1123</v>
      </c>
      <c r="W199" s="6" t="s">
        <v>1126</v>
      </c>
      <c r="X199" s="7">
        <v>12977.261498</v>
      </c>
      <c r="Y199" s="10">
        <v>46237</v>
      </c>
      <c r="Z199" s="1" t="s">
        <v>1140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HYPERLINK("https://www.suredividend.com/sure-analysis-GD/","General Dynamics Corp.")</f>
        <v>0</v>
      </c>
      <c r="C200" s="1" t="s">
        <v>980</v>
      </c>
      <c r="D200" s="3">
        <v>381</v>
      </c>
      <c r="E200" s="3">
        <v>397.31</v>
      </c>
      <c r="F200" s="3">
        <v>303</v>
      </c>
      <c r="G200" s="4">
        <v>1.311254125412541</v>
      </c>
      <c r="H200" s="4">
        <v>0.01600765145604188</v>
      </c>
      <c r="I200" s="4">
        <v>-0.05275433488534875</v>
      </c>
      <c r="J200" s="4">
        <v>0.06</v>
      </c>
      <c r="K200" s="4">
        <v>0.02223172197174117</v>
      </c>
      <c r="L200" s="1" t="s">
        <v>289</v>
      </c>
      <c r="M200" s="5">
        <v>23.57922848664688</v>
      </c>
      <c r="N200" s="3">
        <v>16.85</v>
      </c>
      <c r="O200" s="3">
        <v>6.36</v>
      </c>
      <c r="P200" s="4">
        <v>0.3774480712166172</v>
      </c>
      <c r="Q200" s="1">
        <v>35</v>
      </c>
      <c r="R200" s="4">
        <v>0.05997223358170833</v>
      </c>
      <c r="S200" s="1" t="s">
        <v>1064</v>
      </c>
      <c r="T200" s="1" t="s">
        <v>1115</v>
      </c>
      <c r="U200" s="1" t="s">
        <v>1119</v>
      </c>
      <c r="V200" s="1" t="s">
        <v>1123</v>
      </c>
      <c r="W200" s="6" t="s">
        <v>1126</v>
      </c>
      <c r="X200" s="7">
        <v>107132.532504</v>
      </c>
      <c r="Y200" s="10">
        <v>46233</v>
      </c>
      <c r="Z200" s="1" t="s">
        <v>1147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HYPERLINK("https://www.suredividend.com/sure-analysis-ADM/","Archer Daniels Midland Co.")</f>
        <v>0</v>
      </c>
      <c r="C201" s="1" t="s">
        <v>980</v>
      </c>
      <c r="D201" s="3">
        <v>77</v>
      </c>
      <c r="E201" s="3">
        <v>80.55</v>
      </c>
      <c r="F201" s="3">
        <v>64</v>
      </c>
      <c r="G201" s="4">
        <v>1.25859375</v>
      </c>
      <c r="H201" s="4">
        <v>0.02582247051520795</v>
      </c>
      <c r="I201" s="4">
        <v>-0.0449570877833636</v>
      </c>
      <c r="J201" s="4">
        <v>0.04</v>
      </c>
      <c r="K201" s="4">
        <v>0.0206932798960151</v>
      </c>
      <c r="L201" s="1" t="s">
        <v>289</v>
      </c>
      <c r="M201" s="5">
        <v>17.58733624454148</v>
      </c>
      <c r="N201" s="3">
        <v>4.58</v>
      </c>
      <c r="O201" s="3">
        <v>2.08</v>
      </c>
      <c r="P201" s="4">
        <v>0.4541484716157205</v>
      </c>
      <c r="Q201" s="1">
        <v>53</v>
      </c>
      <c r="R201" s="4">
        <v>0.02988976347130756</v>
      </c>
      <c r="S201" s="1" t="s">
        <v>997</v>
      </c>
      <c r="T201" s="1" t="s">
        <v>1115</v>
      </c>
      <c r="U201" s="1" t="s">
        <v>1119</v>
      </c>
      <c r="V201" s="1" t="s">
        <v>1123</v>
      </c>
      <c r="W201" s="6" t="s">
        <v>1133</v>
      </c>
      <c r="X201" s="7">
        <v>38792.926836</v>
      </c>
      <c r="Y201" s="10">
        <v>46190</v>
      </c>
      <c r="Z201" s="1" t="s">
        <v>1148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HYPERLINK("https://www.suredividend.com/sure-analysis-LECO/","Lincoln Electric Holdings, Inc.")</f>
        <v>0</v>
      </c>
      <c r="C202" s="1" t="s">
        <v>980</v>
      </c>
      <c r="D202" s="3">
        <v>258</v>
      </c>
      <c r="E202" s="3">
        <v>280.52</v>
      </c>
      <c r="F202" s="3">
        <v>207</v>
      </c>
      <c r="G202" s="4">
        <v>1.355169082125604</v>
      </c>
      <c r="H202" s="4">
        <v>0.01126479395408527</v>
      </c>
      <c r="I202" s="4">
        <v>-0.05897469304926761</v>
      </c>
      <c r="J202" s="4">
        <v>0.07000000000000001</v>
      </c>
      <c r="K202" s="4">
        <v>0.02041109041866118</v>
      </c>
      <c r="L202" s="1" t="s">
        <v>289</v>
      </c>
      <c r="M202" s="5">
        <v>25.73577981651376</v>
      </c>
      <c r="N202" s="3">
        <v>10.9</v>
      </c>
      <c r="O202" s="3">
        <v>3.16</v>
      </c>
      <c r="P202" s="4">
        <v>0.289908256880734</v>
      </c>
      <c r="Q202" s="1">
        <v>30</v>
      </c>
      <c r="R202" s="4">
        <v>0.07985683020954282</v>
      </c>
      <c r="S202" s="1" t="s">
        <v>1065</v>
      </c>
      <c r="T202" s="1" t="s">
        <v>1115</v>
      </c>
      <c r="U202" s="1" t="s">
        <v>1119</v>
      </c>
      <c r="V202" s="1" t="s">
        <v>1123</v>
      </c>
      <c r="W202" s="6" t="s">
        <v>1126</v>
      </c>
      <c r="X202" s="7">
        <v>15116.081589</v>
      </c>
      <c r="Y202" s="10">
        <v>46163</v>
      </c>
      <c r="Z202" s="1" t="s">
        <v>1144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HYPERLINK("https://www.suredividend.com/sure-analysis-HWKN/","Hawkins Inc")</f>
        <v>0</v>
      </c>
      <c r="C203" s="1" t="s">
        <v>980</v>
      </c>
      <c r="D203" s="3">
        <v>159</v>
      </c>
      <c r="E203" s="3">
        <v>130</v>
      </c>
      <c r="F203" s="3">
        <v>94</v>
      </c>
      <c r="G203" s="4">
        <v>1.382978723404255</v>
      </c>
      <c r="H203" s="4">
        <v>0.006153846153846154</v>
      </c>
      <c r="I203" s="4">
        <v>-0.06279002934665656</v>
      </c>
      <c r="J203" s="4">
        <v>0.08</v>
      </c>
      <c r="K203" s="4">
        <v>0.01929313289807832</v>
      </c>
      <c r="L203" s="1" t="s">
        <v>289</v>
      </c>
      <c r="M203" s="5">
        <v>30.44496487119438</v>
      </c>
      <c r="N203" s="3">
        <v>4.27</v>
      </c>
      <c r="O203" s="3">
        <v>0.8</v>
      </c>
      <c r="P203" s="4">
        <v>0.1873536299765808</v>
      </c>
      <c r="Q203" s="1">
        <v>22</v>
      </c>
      <c r="R203" s="4">
        <v>0.06961037572506878</v>
      </c>
      <c r="S203" s="1" t="s">
        <v>989</v>
      </c>
      <c r="T203" s="1" t="s">
        <v>1115</v>
      </c>
      <c r="U203" s="1" t="s">
        <v>1119</v>
      </c>
      <c r="V203" s="1" t="s">
        <v>1123</v>
      </c>
      <c r="W203" s="6" t="s">
        <v>1131</v>
      </c>
      <c r="X203" s="7">
        <v>2727.542787</v>
      </c>
      <c r="Y203" s="10">
        <v>46159</v>
      </c>
      <c r="Z203" s="1" t="s">
        <v>1147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HYPERLINK("https://www.suredividend.com/sure-analysis-SHW/","Sherwin-Williams Co.")</f>
        <v>0</v>
      </c>
      <c r="C204" s="1" t="s">
        <v>980</v>
      </c>
      <c r="D204" s="3">
        <v>363</v>
      </c>
      <c r="E204" s="3">
        <v>362.7</v>
      </c>
      <c r="F204" s="3">
        <v>269</v>
      </c>
      <c r="G204" s="4">
        <v>1.348327137546468</v>
      </c>
      <c r="H204" s="4">
        <v>0.008822718500137855</v>
      </c>
      <c r="I204" s="4">
        <v>-0.05802159880597524</v>
      </c>
      <c r="J204" s="4">
        <v>0.07000000000000001</v>
      </c>
      <c r="K204" s="4">
        <v>0.01912738030796901</v>
      </c>
      <c r="L204" s="1" t="s">
        <v>289</v>
      </c>
      <c r="M204" s="5">
        <v>31</v>
      </c>
      <c r="N204" s="3">
        <v>11.7</v>
      </c>
      <c r="O204" s="3">
        <v>3.2</v>
      </c>
      <c r="P204" s="4">
        <v>0.2735042735042735</v>
      </c>
      <c r="Q204" s="1">
        <v>48</v>
      </c>
      <c r="R204" s="4">
        <v>0.09941745584872552</v>
      </c>
      <c r="S204" s="1" t="s">
        <v>995</v>
      </c>
      <c r="T204" s="1" t="s">
        <v>1115</v>
      </c>
      <c r="U204" s="1" t="s">
        <v>1119</v>
      </c>
      <c r="V204" s="1" t="s">
        <v>1123</v>
      </c>
      <c r="W204" s="6" t="s">
        <v>1131</v>
      </c>
      <c r="X204" s="7">
        <v>88050.808949</v>
      </c>
      <c r="Y204" s="10">
        <v>46083</v>
      </c>
      <c r="Z204" s="1" t="s">
        <v>1142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HYPERLINK("https://www.suredividend.com/sure-analysis-AFL/","Aflac Inc.")</f>
        <v>0</v>
      </c>
      <c r="C205" s="1" t="s">
        <v>980</v>
      </c>
      <c r="D205" s="3">
        <v>113</v>
      </c>
      <c r="E205" s="3">
        <v>122.12</v>
      </c>
      <c r="F205" s="3">
        <v>85</v>
      </c>
      <c r="G205" s="4">
        <v>1.436705882352941</v>
      </c>
      <c r="H205" s="4">
        <v>0.01998034719947592</v>
      </c>
      <c r="I205" s="4">
        <v>-0.06990689251916293</v>
      </c>
      <c r="J205" s="4">
        <v>0.07000000000000001</v>
      </c>
      <c r="K205" s="4">
        <v>0.01908215156044335</v>
      </c>
      <c r="L205" s="1" t="s">
        <v>289</v>
      </c>
      <c r="M205" s="5">
        <v>17.27298444130127</v>
      </c>
      <c r="N205" s="3">
        <v>7.07</v>
      </c>
      <c r="O205" s="3">
        <v>2.44</v>
      </c>
      <c r="P205" s="4">
        <v>0.3451202263083451</v>
      </c>
      <c r="Q205" s="1">
        <v>44</v>
      </c>
      <c r="R205" s="4">
        <v>0.06986075271311409</v>
      </c>
      <c r="S205" s="1" t="s">
        <v>997</v>
      </c>
      <c r="T205" s="1" t="s">
        <v>1115</v>
      </c>
      <c r="U205" s="1" t="s">
        <v>1119</v>
      </c>
      <c r="V205" s="1" t="s">
        <v>1123</v>
      </c>
      <c r="W205" s="6" t="s">
        <v>1125</v>
      </c>
      <c r="X205" s="7">
        <v>61133.801758</v>
      </c>
      <c r="Y205" s="10">
        <v>46155</v>
      </c>
      <c r="Z205" s="1" t="s">
        <v>1141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HYPERLINK("https://www.suredividend.com/sure-analysis-LFUS/","Littelfuse, Inc.")</f>
        <v>0</v>
      </c>
      <c r="C206" s="1" t="s">
        <v>980</v>
      </c>
      <c r="D206" s="3">
        <v>415</v>
      </c>
      <c r="E206" s="3">
        <v>455.21</v>
      </c>
      <c r="F206" s="3">
        <v>297</v>
      </c>
      <c r="G206" s="4">
        <v>1.532693602693603</v>
      </c>
      <c r="H206" s="4">
        <v>0.007029722545638277</v>
      </c>
      <c r="I206" s="4">
        <v>-0.08185995215015751</v>
      </c>
      <c r="J206" s="4">
        <v>0.1</v>
      </c>
      <c r="K206" s="4">
        <v>0.01851627365080466</v>
      </c>
      <c r="L206" s="1" t="s">
        <v>289</v>
      </c>
      <c r="M206" s="5">
        <v>30.63324360699865</v>
      </c>
      <c r="N206" s="3">
        <v>14.86</v>
      </c>
      <c r="O206" s="3">
        <v>3.2</v>
      </c>
      <c r="P206" s="4">
        <v>0.2153432032301481</v>
      </c>
      <c r="Q206" s="1">
        <v>16</v>
      </c>
      <c r="R206" s="4">
        <v>0.08582398459072671</v>
      </c>
      <c r="S206" s="1" t="s">
        <v>999</v>
      </c>
      <c r="T206" s="1" t="s">
        <v>1115</v>
      </c>
      <c r="U206" s="1" t="s">
        <v>1119</v>
      </c>
      <c r="V206" s="1" t="s">
        <v>1123</v>
      </c>
      <c r="W206" s="6" t="s">
        <v>1128</v>
      </c>
      <c r="X206" s="7">
        <v>11561.001659</v>
      </c>
      <c r="Y206" s="10">
        <v>46219</v>
      </c>
      <c r="Z206" s="1" t="s">
        <v>1139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HYPERLINK("https://www.suredividend.com/sure-analysis-LIN/","Linde Plc.")</f>
        <v>0</v>
      </c>
      <c r="C207" s="1" t="s">
        <v>980</v>
      </c>
      <c r="D207" s="3">
        <v>513</v>
      </c>
      <c r="E207" s="3">
        <v>492.88</v>
      </c>
      <c r="F207" s="3">
        <v>373</v>
      </c>
      <c r="G207" s="4">
        <v>1.321394101876675</v>
      </c>
      <c r="H207" s="4">
        <v>0.01298490504788184</v>
      </c>
      <c r="I207" s="4">
        <v>-0.05421259290280767</v>
      </c>
      <c r="J207" s="4">
        <v>0.06</v>
      </c>
      <c r="K207" s="4">
        <v>0.01788063695296538</v>
      </c>
      <c r="L207" s="1" t="s">
        <v>289</v>
      </c>
      <c r="M207" s="5">
        <v>27.76788732394366</v>
      </c>
      <c r="N207" s="3">
        <v>17.75</v>
      </c>
      <c r="O207" s="3">
        <v>6.4</v>
      </c>
      <c r="P207" s="4">
        <v>0.3605633802816902</v>
      </c>
      <c r="Q207" s="1">
        <v>33</v>
      </c>
      <c r="R207" s="4">
        <v>0.07008745458377241</v>
      </c>
      <c r="S207" s="1" t="s">
        <v>1042</v>
      </c>
      <c r="T207" s="1" t="s">
        <v>1115</v>
      </c>
      <c r="U207" s="1" t="s">
        <v>1119</v>
      </c>
      <c r="V207" s="1" t="s">
        <v>1124</v>
      </c>
      <c r="W207" s="6" t="s">
        <v>1131</v>
      </c>
      <c r="X207" s="7">
        <v>228758.99658</v>
      </c>
      <c r="Y207" s="10">
        <v>46164</v>
      </c>
      <c r="Z207" s="1" t="s">
        <v>1144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HYPERLINK("https://www.suredividend.com/sure-analysis-CASY/","Casey`s General Stores, Inc.")</f>
        <v>0</v>
      </c>
      <c r="C208" s="1" t="s">
        <v>980</v>
      </c>
      <c r="D208" s="3">
        <v>841</v>
      </c>
      <c r="E208" s="3">
        <v>852</v>
      </c>
      <c r="F208" s="3">
        <v>535</v>
      </c>
      <c r="G208" s="4">
        <v>1.592523364485981</v>
      </c>
      <c r="H208" s="4">
        <v>0.003051643192488263</v>
      </c>
      <c r="I208" s="4">
        <v>-0.08886477411969196</v>
      </c>
      <c r="J208" s="4">
        <v>0.1</v>
      </c>
      <c r="K208" s="4">
        <v>0.006052023736389023</v>
      </c>
      <c r="L208" s="1" t="s">
        <v>289</v>
      </c>
      <c r="M208" s="5">
        <v>40.32181732134406</v>
      </c>
      <c r="N208" s="3">
        <v>21.13</v>
      </c>
      <c r="O208" s="3">
        <v>2.6</v>
      </c>
      <c r="P208" s="4">
        <v>0.1230477993374349</v>
      </c>
      <c r="Q208" s="1">
        <v>27</v>
      </c>
      <c r="R208" s="4">
        <v>0.07998569482738827</v>
      </c>
      <c r="S208" s="1" t="s">
        <v>1014</v>
      </c>
      <c r="T208" s="1" t="s">
        <v>1115</v>
      </c>
      <c r="U208" s="1" t="s">
        <v>1119</v>
      </c>
      <c r="V208" s="1" t="s">
        <v>1123</v>
      </c>
      <c r="W208" s="6" t="s">
        <v>1133</v>
      </c>
      <c r="X208" s="7">
        <v>31619.218816</v>
      </c>
      <c r="Y208" s="10">
        <v>46191</v>
      </c>
      <c r="Z208" s="1" t="s">
        <v>1140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HYPERLINK("https://www.suredividend.com/sure-analysis-POWI/","Power Integrations Inc.")</f>
        <v>0</v>
      </c>
      <c r="C209" s="1" t="s">
        <v>980</v>
      </c>
      <c r="D209" s="3">
        <v>73</v>
      </c>
      <c r="E209" s="3">
        <v>63.2</v>
      </c>
      <c r="F209" s="3">
        <v>29</v>
      </c>
      <c r="G209" s="4">
        <v>2.179310344827586</v>
      </c>
      <c r="H209" s="4">
        <v>0.01360759493670886</v>
      </c>
      <c r="I209" s="4">
        <v>-0.1442711304841297</v>
      </c>
      <c r="J209" s="4">
        <v>0.15</v>
      </c>
      <c r="K209" s="4">
        <v>0.005626708297596039</v>
      </c>
      <c r="L209" s="1" t="s">
        <v>289</v>
      </c>
      <c r="M209" s="5">
        <v>35.11111111111111</v>
      </c>
      <c r="N209" s="3">
        <v>1.8</v>
      </c>
      <c r="O209" s="3">
        <v>0.86</v>
      </c>
      <c r="P209" s="4">
        <v>0.4777777777777777</v>
      </c>
      <c r="Q209" s="1">
        <v>14</v>
      </c>
      <c r="R209" s="4">
        <v>0.1500309552813639</v>
      </c>
      <c r="S209" s="1" t="s">
        <v>1046</v>
      </c>
      <c r="T209" s="1" t="s">
        <v>1115</v>
      </c>
      <c r="U209" s="1" t="s">
        <v>1119</v>
      </c>
      <c r="V209" s="1" t="s">
        <v>1123</v>
      </c>
      <c r="W209" s="6" t="s">
        <v>1128</v>
      </c>
      <c r="X209" s="7">
        <v>3462.468277</v>
      </c>
      <c r="Y209" s="10">
        <v>46153</v>
      </c>
      <c r="Z209" s="1" t="s">
        <v>1138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HYPERLINK("https://www.suredividend.com/sure-analysis-ECL/","Ecolab, Inc.")</f>
        <v>0</v>
      </c>
      <c r="C210" s="1" t="s">
        <v>980</v>
      </c>
      <c r="D210" s="3">
        <v>257</v>
      </c>
      <c r="E210" s="3">
        <v>285.94</v>
      </c>
      <c r="F210" s="3">
        <v>171</v>
      </c>
      <c r="G210" s="4">
        <v>1.672163742690058</v>
      </c>
      <c r="H210" s="4">
        <v>0.01021193257326712</v>
      </c>
      <c r="I210" s="4">
        <v>-0.09771395706365071</v>
      </c>
      <c r="J210" s="4">
        <v>0.1</v>
      </c>
      <c r="K210" s="4">
        <v>0.00465434552452737</v>
      </c>
      <c r="L210" s="1" t="s">
        <v>289</v>
      </c>
      <c r="M210" s="5">
        <v>33.52168815943728</v>
      </c>
      <c r="N210" s="3">
        <v>8.529999999999999</v>
      </c>
      <c r="O210" s="3">
        <v>2.92</v>
      </c>
      <c r="P210" s="4">
        <v>0.3423212192262603</v>
      </c>
      <c r="Q210" s="1">
        <v>34</v>
      </c>
      <c r="R210" s="4">
        <v>0.05630582468338075</v>
      </c>
      <c r="S210" s="1" t="s">
        <v>1066</v>
      </c>
      <c r="T210" s="1" t="s">
        <v>1115</v>
      </c>
      <c r="U210" s="1" t="s">
        <v>1119</v>
      </c>
      <c r="V210" s="1" t="s">
        <v>1123</v>
      </c>
      <c r="W210" s="6" t="s">
        <v>1131</v>
      </c>
      <c r="X210" s="7">
        <v>79725.45469300001</v>
      </c>
      <c r="Y210" s="10">
        <v>46142</v>
      </c>
      <c r="Z210" s="1" t="s">
        <v>1142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HYPERLINK("https://www.suredividend.com/sure-analysis-HON/","Honeywell International Inc")</f>
        <v>0</v>
      </c>
      <c r="C211" s="1" t="s">
        <v>980</v>
      </c>
      <c r="D211" s="3">
        <v>243</v>
      </c>
      <c r="E211" s="3">
        <v>242.43</v>
      </c>
      <c r="F211" s="3">
        <v>148</v>
      </c>
      <c r="G211" s="4">
        <v>1.63804054054054</v>
      </c>
      <c r="H211" s="4">
        <v>0.01154972569401477</v>
      </c>
      <c r="I211" s="4">
        <v>-0.09398566161272681</v>
      </c>
      <c r="J211" s="4">
        <v>0.09</v>
      </c>
      <c r="K211" s="4">
        <v>0.002917110413095614</v>
      </c>
      <c r="L211" s="1" t="s">
        <v>289</v>
      </c>
      <c r="M211" s="5">
        <v>29.56463414634147</v>
      </c>
      <c r="N211" s="3">
        <v>8.199999999999999</v>
      </c>
      <c r="O211" s="3">
        <v>2.8</v>
      </c>
      <c r="P211" s="4">
        <v>0.3414634146341464</v>
      </c>
      <c r="Q211" s="1">
        <v>16</v>
      </c>
      <c r="R211" s="4">
        <v>0.09009374528001657</v>
      </c>
      <c r="S211" s="1" t="s">
        <v>993</v>
      </c>
      <c r="T211" s="1" t="s">
        <v>1115</v>
      </c>
      <c r="U211" s="1" t="s">
        <v>1119</v>
      </c>
      <c r="V211" s="1" t="s">
        <v>1123</v>
      </c>
      <c r="W211" s="6" t="s">
        <v>1126</v>
      </c>
      <c r="X211" s="7">
        <v>76994.23662900001</v>
      </c>
      <c r="Y211" s="10">
        <v>46239</v>
      </c>
      <c r="Z211" s="1" t="s">
        <v>1141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HYPERLINK("https://www.suredividend.com/sure-analysis-AVGO/","Broadcom Inc")</f>
        <v>0</v>
      </c>
      <c r="C212" s="1" t="s">
        <v>980</v>
      </c>
      <c r="D212" s="3">
        <v>393</v>
      </c>
      <c r="E212" s="3">
        <v>422.44</v>
      </c>
      <c r="F212" s="3">
        <v>278</v>
      </c>
      <c r="G212" s="4">
        <v>1.519568345323741</v>
      </c>
      <c r="H212" s="4">
        <v>0.006154720196951046</v>
      </c>
      <c r="I212" s="4">
        <v>-0.08027931862444115</v>
      </c>
      <c r="J212" s="4">
        <v>0.08</v>
      </c>
      <c r="K212" s="4">
        <v>0.001652000978778156</v>
      </c>
      <c r="L212" s="1" t="s">
        <v>289</v>
      </c>
      <c r="M212" s="5">
        <v>36.41724137931035</v>
      </c>
      <c r="N212" s="3">
        <v>11.6</v>
      </c>
      <c r="O212" s="3">
        <v>2.6</v>
      </c>
      <c r="P212" s="4">
        <v>0.2241379310344828</v>
      </c>
      <c r="Q212" s="1">
        <v>16</v>
      </c>
      <c r="R212" s="4">
        <v>0.1001404547409948</v>
      </c>
      <c r="S212" s="1" t="s">
        <v>1067</v>
      </c>
      <c r="T212" s="1" t="s">
        <v>1115</v>
      </c>
      <c r="U212" s="1" t="s">
        <v>1119</v>
      </c>
      <c r="V212" s="1" t="s">
        <v>1123</v>
      </c>
      <c r="W212" s="6" t="s">
        <v>1128</v>
      </c>
      <c r="X212" s="7">
        <v>2009601.875635</v>
      </c>
      <c r="Y212" s="10">
        <v>46192</v>
      </c>
      <c r="Z212" s="1" t="s">
        <v>1144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HYPERLINK("https://www.suredividend.com/sure-analysis-RLI/","RLI Corp.")</f>
        <v>0</v>
      </c>
      <c r="C213" s="1" t="s">
        <v>980</v>
      </c>
      <c r="D213" s="3">
        <v>48</v>
      </c>
      <c r="E213" s="3">
        <v>63.55</v>
      </c>
      <c r="F213" s="3">
        <v>51</v>
      </c>
      <c r="G213" s="4">
        <v>1.246078431372549</v>
      </c>
      <c r="H213" s="4">
        <v>0.01132966168371361</v>
      </c>
      <c r="I213" s="4">
        <v>-0.04304630375834051</v>
      </c>
      <c r="J213" s="4">
        <v>0.03</v>
      </c>
      <c r="K213" s="4">
        <v>-0.00168061287600807</v>
      </c>
      <c r="L213" s="1" t="s">
        <v>289</v>
      </c>
      <c r="M213" s="5">
        <v>23.53703703703703</v>
      </c>
      <c r="N213" s="3">
        <v>2.7</v>
      </c>
      <c r="O213" s="3">
        <v>0.72</v>
      </c>
      <c r="P213" s="4">
        <v>0.2666666666666667</v>
      </c>
      <c r="Q213" s="1">
        <v>51</v>
      </c>
      <c r="R213" s="4">
        <v>0.02635185407071083</v>
      </c>
      <c r="S213" s="1" t="s">
        <v>989</v>
      </c>
      <c r="T213" s="1" t="s">
        <v>1115</v>
      </c>
      <c r="U213" s="1" t="s">
        <v>1119</v>
      </c>
      <c r="V213" s="1" t="s">
        <v>1123</v>
      </c>
      <c r="W213" s="6" t="s">
        <v>1125</v>
      </c>
      <c r="X213" s="7">
        <v>5834.925433</v>
      </c>
      <c r="Y213" s="10">
        <v>46153</v>
      </c>
      <c r="Z213" s="1" t="s">
        <v>1144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HYPERLINK("https://www.suredividend.com/sure-analysis-RTX/","RTX Corp")</f>
        <v>0</v>
      </c>
      <c r="C214" s="1" t="s">
        <v>980</v>
      </c>
      <c r="D214" s="3">
        <v>213</v>
      </c>
      <c r="E214" s="3">
        <v>224.21</v>
      </c>
      <c r="F214" s="3">
        <v>145</v>
      </c>
      <c r="G214" s="4">
        <v>1.546275862068966</v>
      </c>
      <c r="H214" s="4">
        <v>0.01302350475001115</v>
      </c>
      <c r="I214" s="4">
        <v>-0.08347861079307439</v>
      </c>
      <c r="J214" s="4">
        <v>0.07000000000000001</v>
      </c>
      <c r="K214" s="4">
        <v>-0.002564187704646392</v>
      </c>
      <c r="L214" s="1" t="s">
        <v>289</v>
      </c>
      <c r="M214" s="5">
        <v>31.01106500691563</v>
      </c>
      <c r="N214" s="3">
        <v>7.23</v>
      </c>
      <c r="O214" s="3">
        <v>2.92</v>
      </c>
      <c r="P214" s="4">
        <v>0.4038727524204702</v>
      </c>
      <c r="Q214" s="1">
        <v>32</v>
      </c>
      <c r="R214" s="4">
        <v>0.070237590997412</v>
      </c>
      <c r="S214" s="1" t="s">
        <v>998</v>
      </c>
      <c r="T214" s="1" t="s">
        <v>1115</v>
      </c>
      <c r="U214" s="1" t="s">
        <v>1119</v>
      </c>
      <c r="V214" s="1" t="s">
        <v>1123</v>
      </c>
      <c r="W214" s="6" t="s">
        <v>1126</v>
      </c>
      <c r="X214" s="7">
        <v>302059.555233</v>
      </c>
      <c r="Y214" s="10">
        <v>46236</v>
      </c>
      <c r="Z214" s="1" t="s">
        <v>1141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HYPERLINK("https://www.suredividend.com/sure-analysis-HEI/","Heico Corp.")</f>
        <v>0</v>
      </c>
      <c r="C215" s="1" t="s">
        <v>980</v>
      </c>
      <c r="D215" s="3">
        <v>348</v>
      </c>
      <c r="E215" s="3">
        <v>364.04</v>
      </c>
      <c r="F215" s="3">
        <v>197</v>
      </c>
      <c r="G215" s="4">
        <v>1.847918781725888</v>
      </c>
      <c r="H215" s="4">
        <v>0.0007142072299747281</v>
      </c>
      <c r="I215" s="4">
        <v>-0.1155700843062083</v>
      </c>
      <c r="J215" s="4">
        <v>0.12</v>
      </c>
      <c r="K215" s="4">
        <v>-0.008487951771283031</v>
      </c>
      <c r="L215" s="1" t="s">
        <v>289</v>
      </c>
      <c r="M215" s="5">
        <v>62.76551724137931</v>
      </c>
      <c r="N215" s="3">
        <v>5.8</v>
      </c>
      <c r="O215" s="3">
        <v>0.26</v>
      </c>
      <c r="P215" s="4">
        <v>0.04482758620689656</v>
      </c>
      <c r="Q215" s="1">
        <v>11</v>
      </c>
      <c r="R215" s="4">
        <v>0.08447177119769855</v>
      </c>
      <c r="S215" s="1" t="s">
        <v>1015</v>
      </c>
      <c r="T215" s="1" t="s">
        <v>1117</v>
      </c>
      <c r="U215" s="1" t="s">
        <v>1119</v>
      </c>
      <c r="V215" s="1" t="s">
        <v>1123</v>
      </c>
      <c r="W215" s="6" t="s">
        <v>1126</v>
      </c>
      <c r="X215" s="7">
        <v>50827.597271</v>
      </c>
      <c r="Y215" s="10">
        <v>46174</v>
      </c>
      <c r="Z215" s="1" t="s">
        <v>1146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HYPERLINK("https://www.suredividend.com/sure-analysis-WST/","West Pharmaceutical Services, Inc.")</f>
        <v>0</v>
      </c>
      <c r="C216" s="1" t="s">
        <v>980</v>
      </c>
      <c r="D216" s="3">
        <v>303</v>
      </c>
      <c r="E216" s="3">
        <v>355.25</v>
      </c>
      <c r="F216" s="3">
        <v>215</v>
      </c>
      <c r="G216" s="4">
        <v>1.652325581395349</v>
      </c>
      <c r="H216" s="4">
        <v>0.002477128782547502</v>
      </c>
      <c r="I216" s="4">
        <v>-0.09555768140281851</v>
      </c>
      <c r="J216" s="4">
        <v>0.09</v>
      </c>
      <c r="K216" s="4">
        <v>-0.01103966429278436</v>
      </c>
      <c r="L216" s="1" t="s">
        <v>289</v>
      </c>
      <c r="M216" s="5">
        <v>41.4044289044289</v>
      </c>
      <c r="N216" s="3">
        <v>8.58</v>
      </c>
      <c r="O216" s="3">
        <v>0.88</v>
      </c>
      <c r="P216" s="4">
        <v>0.1025641025641026</v>
      </c>
      <c r="Q216" s="1">
        <v>33</v>
      </c>
      <c r="R216" s="4">
        <v>0.06042477819475911</v>
      </c>
      <c r="S216" s="1" t="s">
        <v>1068</v>
      </c>
      <c r="T216" s="1" t="s">
        <v>1115</v>
      </c>
      <c r="U216" s="1" t="s">
        <v>1119</v>
      </c>
      <c r="V216" s="1" t="s">
        <v>1123</v>
      </c>
      <c r="W216" s="6" t="s">
        <v>1130</v>
      </c>
      <c r="X216" s="7">
        <v>24781.417073</v>
      </c>
      <c r="Y216" s="10">
        <v>46158</v>
      </c>
      <c r="Z216" s="1" t="s">
        <v>1144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HYPERLINK("https://www.suredividend.com/sure-analysis-AAPL/","Apple Inc")</f>
        <v>0</v>
      </c>
      <c r="C217" s="1" t="s">
        <v>980</v>
      </c>
      <c r="D217" s="3">
        <v>309</v>
      </c>
      <c r="E217" s="3">
        <v>307.59</v>
      </c>
      <c r="F217" s="3">
        <v>171</v>
      </c>
      <c r="G217" s="4">
        <v>1.798771929824561</v>
      </c>
      <c r="H217" s="4">
        <v>0.003511167463181508</v>
      </c>
      <c r="I217" s="4">
        <v>-0.1107890959202024</v>
      </c>
      <c r="J217" s="4">
        <v>0.1</v>
      </c>
      <c r="K217" s="4">
        <v>-0.01720142209254139</v>
      </c>
      <c r="L217" s="1" t="s">
        <v>289</v>
      </c>
      <c r="M217" s="5">
        <v>34.17666666666666</v>
      </c>
      <c r="N217" s="3">
        <v>9</v>
      </c>
      <c r="O217" s="3">
        <v>1.08</v>
      </c>
      <c r="P217" s="4">
        <v>0.12</v>
      </c>
      <c r="Q217" s="1">
        <v>14</v>
      </c>
      <c r="R217" s="4">
        <v>0.06932726018096602</v>
      </c>
      <c r="S217" s="1" t="s">
        <v>1007</v>
      </c>
      <c r="T217" s="1" t="s">
        <v>1115</v>
      </c>
      <c r="U217" s="1" t="s">
        <v>1119</v>
      </c>
      <c r="V217" s="1" t="s">
        <v>1123</v>
      </c>
      <c r="W217" s="6" t="s">
        <v>1128</v>
      </c>
      <c r="X217" s="7">
        <v>4535946.02376</v>
      </c>
      <c r="Y217" s="10">
        <v>46240</v>
      </c>
      <c r="Z217" s="1" t="s">
        <v>1142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HYPERLINK("https://www.suredividend.com/sure-analysis-UNF/","Unifirst Corp.")</f>
        <v>0</v>
      </c>
      <c r="C218" s="1" t="s">
        <v>980</v>
      </c>
      <c r="D218" s="3">
        <v>274</v>
      </c>
      <c r="E218" s="3">
        <v>289.72</v>
      </c>
      <c r="F218" s="3">
        <v>164</v>
      </c>
      <c r="G218" s="4">
        <v>1.766585365853659</v>
      </c>
      <c r="H218" s="4">
        <v>0.005039348336324727</v>
      </c>
      <c r="I218" s="4">
        <v>-0.1075722333245137</v>
      </c>
      <c r="J218" s="4">
        <v>0.09</v>
      </c>
      <c r="K218" s="4">
        <v>-0.01981176253939521</v>
      </c>
      <c r="L218" s="1" t="s">
        <v>289</v>
      </c>
      <c r="M218" s="5">
        <v>38.73262032085562</v>
      </c>
      <c r="N218" s="3">
        <v>7.48</v>
      </c>
      <c r="O218" s="3">
        <v>1.46</v>
      </c>
      <c r="P218" s="4">
        <v>0.195187165775401</v>
      </c>
      <c r="Q218" s="1">
        <v>8</v>
      </c>
      <c r="R218" s="4">
        <v>0.09987416574906294</v>
      </c>
      <c r="S218" s="1" t="s">
        <v>1010</v>
      </c>
      <c r="T218" s="1" t="s">
        <v>1115</v>
      </c>
      <c r="U218" s="1" t="s">
        <v>1119</v>
      </c>
      <c r="V218" s="1" t="s">
        <v>1123</v>
      </c>
      <c r="W218" s="6" t="s">
        <v>1126</v>
      </c>
      <c r="X218" s="7">
        <v>5237.899868</v>
      </c>
      <c r="Y218" s="10">
        <v>46210</v>
      </c>
      <c r="Z218" s="1" t="s">
        <v>1140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HYPERLINK("https://www.suredividend.com/sure-analysis-AIT/","Applied Industrial Technologies Inc.")</f>
        <v>0</v>
      </c>
      <c r="C219" s="1" t="s">
        <v>980</v>
      </c>
      <c r="D219" s="3">
        <v>305</v>
      </c>
      <c r="E219" s="3">
        <v>357.79</v>
      </c>
      <c r="F219" s="3">
        <v>203</v>
      </c>
      <c r="G219" s="4">
        <v>1.762512315270936</v>
      </c>
      <c r="H219" s="4">
        <v>0.00570166857653931</v>
      </c>
      <c r="I219" s="4">
        <v>-0.1071601456420154</v>
      </c>
      <c r="J219" s="4">
        <v>0.08</v>
      </c>
      <c r="K219" s="4">
        <v>-0.02751273962472478</v>
      </c>
      <c r="L219" s="1" t="s">
        <v>289</v>
      </c>
      <c r="M219" s="5">
        <v>33.43831775700935</v>
      </c>
      <c r="N219" s="3">
        <v>10.7</v>
      </c>
      <c r="O219" s="3">
        <v>2.04</v>
      </c>
      <c r="P219" s="4">
        <v>0.1906542056074766</v>
      </c>
      <c r="Q219" s="1">
        <v>17</v>
      </c>
      <c r="R219" s="4">
        <v>0.0801851873035635</v>
      </c>
      <c r="S219" s="1" t="s">
        <v>998</v>
      </c>
      <c r="T219" s="1" t="s">
        <v>1115</v>
      </c>
      <c r="U219" s="1" t="s">
        <v>1119</v>
      </c>
      <c r="V219" s="1" t="s">
        <v>1123</v>
      </c>
      <c r="W219" s="6" t="s">
        <v>1126</v>
      </c>
      <c r="X219" s="7">
        <v>13224.12377</v>
      </c>
      <c r="Y219" s="10">
        <v>46149</v>
      </c>
      <c r="Z219" s="1" t="s">
        <v>1137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HYPERLINK("https://www.suredividend.com/sure-analysis-PWR/","Quanta Services, Inc.")</f>
        <v>0</v>
      </c>
      <c r="C220" s="1" t="s">
        <v>980</v>
      </c>
      <c r="D220" s="3">
        <v>785</v>
      </c>
      <c r="E220" s="3">
        <v>661.26</v>
      </c>
      <c r="F220" s="3">
        <v>280</v>
      </c>
      <c r="G220" s="4">
        <v>2.361642857142857</v>
      </c>
      <c r="H220" s="4">
        <v>0.0006653963645162266</v>
      </c>
      <c r="I220" s="4">
        <v>-0.1579126260211771</v>
      </c>
      <c r="J220" s="4">
        <v>0.14</v>
      </c>
      <c r="K220" s="4">
        <v>-0.03899750768831856</v>
      </c>
      <c r="L220" s="1" t="s">
        <v>289</v>
      </c>
      <c r="M220" s="5">
        <v>47.23285714285714</v>
      </c>
      <c r="N220" s="3">
        <v>14</v>
      </c>
      <c r="O220" s="3">
        <v>0.44</v>
      </c>
      <c r="P220" s="4">
        <v>0.03142857142857143</v>
      </c>
      <c r="Q220" s="1">
        <v>8</v>
      </c>
      <c r="R220" s="4">
        <v>0.09096607850144967</v>
      </c>
      <c r="S220" s="1" t="s">
        <v>1015</v>
      </c>
      <c r="T220" s="1" t="s">
        <v>1115</v>
      </c>
      <c r="U220" s="1" t="s">
        <v>1119</v>
      </c>
      <c r="V220" s="1" t="s">
        <v>1123</v>
      </c>
      <c r="W220" s="6" t="s">
        <v>1126</v>
      </c>
      <c r="X220" s="7">
        <v>99355.934698</v>
      </c>
      <c r="Y220" s="10">
        <v>46149</v>
      </c>
      <c r="Z220" s="1" t="s">
        <v>1142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HYPERLINK("https://www.suredividend.com/sure-analysis-PH/","Parker-Hannifin Corp.")</f>
        <v>0</v>
      </c>
      <c r="C221" s="1" t="s">
        <v>980</v>
      </c>
      <c r="D221" s="3">
        <v>868</v>
      </c>
      <c r="E221" s="3">
        <v>1060.9</v>
      </c>
      <c r="F221" s="3">
        <v>527</v>
      </c>
      <c r="G221" s="4">
        <v>2.013092979127135</v>
      </c>
      <c r="H221" s="4">
        <v>0.007540767273070034</v>
      </c>
      <c r="I221" s="4">
        <v>-0.1305847910679125</v>
      </c>
      <c r="J221" s="4">
        <v>0.09</v>
      </c>
      <c r="K221" s="4">
        <v>-0.04010213234354187</v>
      </c>
      <c r="L221" s="1" t="s">
        <v>289</v>
      </c>
      <c r="M221" s="5">
        <v>34.00320512820513</v>
      </c>
      <c r="N221" s="3">
        <v>31.2</v>
      </c>
      <c r="O221" s="3">
        <v>8</v>
      </c>
      <c r="P221" s="4">
        <v>0.2564102564102564</v>
      </c>
      <c r="Q221" s="1">
        <v>70</v>
      </c>
      <c r="R221" s="4">
        <v>0.09993032380125255</v>
      </c>
      <c r="T221" s="1" t="s">
        <v>1115</v>
      </c>
      <c r="U221" s="1" t="s">
        <v>1119</v>
      </c>
      <c r="V221" s="1" t="s">
        <v>1123</v>
      </c>
      <c r="W221" s="6" t="s">
        <v>1126</v>
      </c>
      <c r="X221" s="7">
        <v>133714.615535</v>
      </c>
      <c r="Y221" s="10">
        <v>46148</v>
      </c>
      <c r="Z221" s="1" t="s">
        <v>1142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HYPERLINK("https://www.suredividend.com/sure-analysis-KLAC/","KLA Corp.")</f>
        <v>0</v>
      </c>
      <c r="C222" s="1" t="s">
        <v>980</v>
      </c>
      <c r="D222" s="3">
        <v>181.4001</v>
      </c>
      <c r="E222" s="3">
        <v>193.02</v>
      </c>
      <c r="F222" s="3">
        <v>81.59999999999999</v>
      </c>
      <c r="G222" s="4">
        <v>2.365441176470588</v>
      </c>
      <c r="H222" s="4">
        <v>0.004766345456429386</v>
      </c>
      <c r="I222" s="4">
        <v>-0.1581832371169424</v>
      </c>
      <c r="J222" s="4">
        <v>0.1</v>
      </c>
      <c r="K222" s="4">
        <v>-0.06520852394870102</v>
      </c>
      <c r="L222" s="1" t="s">
        <v>289</v>
      </c>
      <c r="M222" s="5">
        <v>52.02695417789758</v>
      </c>
      <c r="N222" s="3">
        <v>3.71</v>
      </c>
      <c r="O222" s="3">
        <v>0.92</v>
      </c>
      <c r="P222" s="4">
        <v>0.247978436657682</v>
      </c>
      <c r="Q222" s="1">
        <v>16</v>
      </c>
      <c r="R222" s="4">
        <v>0.1099636954349925</v>
      </c>
      <c r="S222" s="1" t="s">
        <v>1013</v>
      </c>
      <c r="T222" s="1" t="s">
        <v>1115</v>
      </c>
      <c r="U222" s="1" t="s">
        <v>1119</v>
      </c>
      <c r="V222" s="1" t="s">
        <v>1123</v>
      </c>
      <c r="W222" s="6" t="s">
        <v>1128</v>
      </c>
      <c r="X222" s="7">
        <v>251823.826955</v>
      </c>
      <c r="Y222" s="10">
        <v>46162</v>
      </c>
      <c r="Z222" s="1" t="s">
        <v>1144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HYPERLINK("https://www.suredividend.com/sure-analysis-LRCX/","Lam Research Corp.")</f>
        <v>0</v>
      </c>
      <c r="C223" s="1" t="s">
        <v>980</v>
      </c>
      <c r="D223" s="3">
        <v>319</v>
      </c>
      <c r="E223" s="3">
        <v>305.91</v>
      </c>
      <c r="F223" s="3">
        <v>96</v>
      </c>
      <c r="G223" s="4">
        <v>3.1865625</v>
      </c>
      <c r="H223" s="4">
        <v>0.00339969272008107</v>
      </c>
      <c r="I223" s="4">
        <v>-0.2068861904403546</v>
      </c>
      <c r="J223" s="4">
        <v>0.08</v>
      </c>
      <c r="K223" s="4">
        <v>-0.1355737032203836</v>
      </c>
      <c r="L223" s="1" t="s">
        <v>289</v>
      </c>
      <c r="M223" s="5">
        <v>53.95238095238096</v>
      </c>
      <c r="N223" s="3">
        <v>5.67</v>
      </c>
      <c r="O223" s="3">
        <v>1.04</v>
      </c>
      <c r="P223" s="4">
        <v>0.1834215167548501</v>
      </c>
      <c r="Q223" s="1">
        <v>12</v>
      </c>
      <c r="R223" s="4">
        <v>0.08026826569151013</v>
      </c>
      <c r="S223" s="1" t="s">
        <v>1057</v>
      </c>
      <c r="T223" s="1" t="s">
        <v>1115</v>
      </c>
      <c r="U223" s="1" t="s">
        <v>1119</v>
      </c>
      <c r="V223" s="1" t="s">
        <v>1123</v>
      </c>
      <c r="W223" s="6" t="s">
        <v>1128</v>
      </c>
      <c r="X223" s="7">
        <v>383404.7544</v>
      </c>
      <c r="Y223" s="10">
        <v>46169</v>
      </c>
      <c r="Z223" s="1" t="s">
        <v>1148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HYPERLINK("https://www.suredividend.com/sure-analysis-ZTS/","Zoetis Inc")</f>
        <v>0</v>
      </c>
      <c r="C224" s="1" t="s">
        <v>979</v>
      </c>
      <c r="D224" s="3">
        <v>80</v>
      </c>
      <c r="E224" s="3">
        <v>74.84999999999999</v>
      </c>
      <c r="F224" s="3">
        <v>144</v>
      </c>
      <c r="G224" s="4">
        <v>0.5197916666666667</v>
      </c>
      <c r="H224" s="4">
        <v>0.02832331329325318</v>
      </c>
      <c r="I224" s="4">
        <v>0.1398143949936086</v>
      </c>
      <c r="J224" s="4">
        <v>0.08</v>
      </c>
      <c r="K224" s="4">
        <v>0.2462319113418674</v>
      </c>
      <c r="L224" s="1" t="s">
        <v>983</v>
      </c>
      <c r="M224" s="5">
        <v>10.87936046511628</v>
      </c>
      <c r="N224" s="3">
        <v>6.88</v>
      </c>
      <c r="O224" s="3">
        <v>2.12</v>
      </c>
      <c r="P224" s="4">
        <v>0.308139534883721</v>
      </c>
      <c r="Q224" s="1">
        <v>12</v>
      </c>
      <c r="R224" s="4">
        <v>0.07965476446573572</v>
      </c>
      <c r="S224" s="1" t="s">
        <v>1027</v>
      </c>
      <c r="T224" s="1" t="s">
        <v>1115</v>
      </c>
      <c r="U224" s="1" t="s">
        <v>1119</v>
      </c>
      <c r="V224" s="1" t="s">
        <v>1123</v>
      </c>
      <c r="W224" s="6" t="s">
        <v>1130</v>
      </c>
      <c r="X224" s="7">
        <v>30921.522138</v>
      </c>
      <c r="Y224" s="10">
        <v>46180</v>
      </c>
      <c r="Z224" s="1" t="s">
        <v>1137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979</v>
      </c>
      <c r="D225" s="3">
        <v>137</v>
      </c>
      <c r="E225" s="3">
        <v>100.35</v>
      </c>
      <c r="F225" s="3">
        <v>149</v>
      </c>
      <c r="G225" s="4">
        <v>0.673489932885906</v>
      </c>
      <c r="H225" s="4">
        <v>0.02391629297458894</v>
      </c>
      <c r="I225" s="4">
        <v>0.0822654100517346</v>
      </c>
      <c r="J225" s="4">
        <v>0.129</v>
      </c>
      <c r="K225" s="4">
        <v>0.2359712562619867</v>
      </c>
      <c r="L225" s="1" t="s">
        <v>983</v>
      </c>
      <c r="M225" s="5">
        <v>16.13344051446945</v>
      </c>
      <c r="N225" s="3">
        <v>6.22</v>
      </c>
      <c r="O225" s="3">
        <v>2.4</v>
      </c>
      <c r="P225" s="4">
        <v>0.3858520900321543</v>
      </c>
      <c r="Q225" s="1">
        <v>9</v>
      </c>
      <c r="R225" s="4">
        <v>0.100271705097241</v>
      </c>
      <c r="S225" s="1" t="s">
        <v>1026</v>
      </c>
      <c r="T225" s="1" t="s">
        <v>1115</v>
      </c>
      <c r="U225" s="1" t="s">
        <v>1119</v>
      </c>
      <c r="V225" s="1" t="s">
        <v>1123</v>
      </c>
      <c r="W225" s="6" t="s">
        <v>1125</v>
      </c>
      <c r="X225" s="7">
        <v>5530.90363</v>
      </c>
      <c r="Y225" s="10">
        <v>46165</v>
      </c>
      <c r="Z225" s="1" t="s">
        <v>1137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HYPERLINK("https://www.suredividend.com/sure-analysis-KBR/","KBR, Inc.")</f>
        <v>0</v>
      </c>
      <c r="C226" s="1" t="s">
        <v>979</v>
      </c>
      <c r="D226" s="3">
        <v>33</v>
      </c>
      <c r="E226" s="3">
        <v>38.29</v>
      </c>
      <c r="F226" s="3">
        <v>68</v>
      </c>
      <c r="G226" s="4">
        <v>0.5630882352941177</v>
      </c>
      <c r="H226" s="4">
        <v>0.01723687646905197</v>
      </c>
      <c r="I226" s="4">
        <v>0.1217206352840026</v>
      </c>
      <c r="J226" s="4">
        <v>0.08</v>
      </c>
      <c r="K226" s="4">
        <v>0.2214348474431969</v>
      </c>
      <c r="L226" s="1" t="s">
        <v>983</v>
      </c>
      <c r="M226" s="5">
        <v>9.5725</v>
      </c>
      <c r="N226" s="3">
        <v>4</v>
      </c>
      <c r="O226" s="3">
        <v>0.66</v>
      </c>
      <c r="P226" s="4">
        <v>0.165</v>
      </c>
      <c r="Q226" s="1">
        <v>6</v>
      </c>
      <c r="R226" s="4">
        <v>0.08005422401318252</v>
      </c>
      <c r="S226" s="1" t="s">
        <v>988</v>
      </c>
      <c r="T226" s="1" t="s">
        <v>1115</v>
      </c>
      <c r="U226" s="1" t="s">
        <v>1119</v>
      </c>
      <c r="V226" s="1" t="s">
        <v>1123</v>
      </c>
      <c r="W226" s="6" t="s">
        <v>1126</v>
      </c>
      <c r="X226" s="7">
        <v>4854.787454</v>
      </c>
      <c r="Y226" s="10">
        <v>46167</v>
      </c>
      <c r="Z226" s="1" t="s">
        <v>1145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HYPERLINK("https://www.suredividend.com/sure-analysis-ANDE/","Andersons Inc.")</f>
        <v>0</v>
      </c>
      <c r="C227" s="1" t="s">
        <v>980</v>
      </c>
      <c r="D227" s="3">
        <v>71</v>
      </c>
      <c r="E227" s="3">
        <v>65.485</v>
      </c>
      <c r="F227" s="3">
        <v>107</v>
      </c>
      <c r="G227" s="4">
        <v>0.6120093457943925</v>
      </c>
      <c r="H227" s="4">
        <v>0.012216538138505</v>
      </c>
      <c r="I227" s="4">
        <v>0.1031851042960774</v>
      </c>
      <c r="J227" s="4">
        <v>0.1</v>
      </c>
      <c r="K227" s="4">
        <v>0.2196135989824581</v>
      </c>
      <c r="L227" s="1" t="s">
        <v>983</v>
      </c>
      <c r="M227" s="5">
        <v>12.24018691588785</v>
      </c>
      <c r="N227" s="3">
        <v>5.35</v>
      </c>
      <c r="O227" s="3">
        <v>0.8</v>
      </c>
      <c r="P227" s="4">
        <v>0.1495327102803738</v>
      </c>
      <c r="Q227" s="1">
        <v>30</v>
      </c>
      <c r="R227" s="4">
        <v>0.03057260164047237</v>
      </c>
      <c r="S227" s="1" t="s">
        <v>1015</v>
      </c>
      <c r="T227" s="1" t="s">
        <v>1115</v>
      </c>
      <c r="U227" s="1" t="s">
        <v>1119</v>
      </c>
      <c r="V227" s="1" t="s">
        <v>1123</v>
      </c>
      <c r="W227" s="6" t="s">
        <v>1133</v>
      </c>
      <c r="X227" s="7">
        <v>2225.060079</v>
      </c>
      <c r="Y227" s="10">
        <v>46149</v>
      </c>
      <c r="Z227" s="1" t="s">
        <v>1145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HYPERLINK("https://www.suredividend.com/sure-analysis-GPI/","Group 1 Automotive, Inc.")</f>
        <v>0</v>
      </c>
      <c r="C228" s="1" t="s">
        <v>979</v>
      </c>
      <c r="D228" s="3">
        <v>332</v>
      </c>
      <c r="E228" s="3">
        <v>265.18</v>
      </c>
      <c r="F228" s="3">
        <v>505</v>
      </c>
      <c r="G228" s="4">
        <v>0.5251089108910891</v>
      </c>
      <c r="H228" s="4">
        <v>0.008296251602684969</v>
      </c>
      <c r="I228" s="4">
        <v>0.1374966396875359</v>
      </c>
      <c r="J228" s="4">
        <v>0.065</v>
      </c>
      <c r="K228" s="4">
        <v>0.2173449773696206</v>
      </c>
      <c r="L228" s="1" t="s">
        <v>983</v>
      </c>
      <c r="M228" s="5">
        <v>6.301806083650191</v>
      </c>
      <c r="N228" s="3">
        <v>42.08</v>
      </c>
      <c r="O228" s="3">
        <v>2.2</v>
      </c>
      <c r="P228" s="4">
        <v>0.05228136882129279</v>
      </c>
      <c r="Q228" s="1">
        <v>6</v>
      </c>
      <c r="R228" s="4">
        <v>0.1497407327156686</v>
      </c>
      <c r="S228" s="1" t="s">
        <v>1041</v>
      </c>
      <c r="T228" s="1" t="s">
        <v>1115</v>
      </c>
      <c r="U228" s="1" t="s">
        <v>1119</v>
      </c>
      <c r="V228" s="1" t="s">
        <v>1123</v>
      </c>
      <c r="W228" s="6" t="s">
        <v>1129</v>
      </c>
      <c r="X228" s="7">
        <v>3160.820292</v>
      </c>
      <c r="Y228" s="10">
        <v>46169</v>
      </c>
      <c r="Z228" s="1" t="s">
        <v>1148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HYPERLINK("https://www.suredividend.com/sure-analysis-STN/","Stantec Inc")</f>
        <v>0</v>
      </c>
      <c r="C229" s="1" t="s">
        <v>980</v>
      </c>
      <c r="D229" s="3">
        <v>77</v>
      </c>
      <c r="E229" s="3">
        <v>73.3</v>
      </c>
      <c r="F229" s="3">
        <v>113</v>
      </c>
      <c r="G229" s="4">
        <v>0.6486725663716814</v>
      </c>
      <c r="H229" s="4">
        <v>0.009686221009549795</v>
      </c>
      <c r="I229" s="4">
        <v>0.09042272478752311</v>
      </c>
      <c r="J229" s="4">
        <v>0.11</v>
      </c>
      <c r="K229" s="4">
        <v>0.2157148420445654</v>
      </c>
      <c r="L229" s="1" t="s">
        <v>983</v>
      </c>
      <c r="M229" s="5">
        <v>16.25277161862528</v>
      </c>
      <c r="N229" s="3">
        <v>4.51</v>
      </c>
      <c r="O229" s="3">
        <v>0.71</v>
      </c>
      <c r="P229" s="4">
        <v>0.1574279379157428</v>
      </c>
      <c r="Q229" s="1">
        <v>14</v>
      </c>
      <c r="R229" s="4">
        <v>0.05996872493653238</v>
      </c>
      <c r="S229" s="1" t="s">
        <v>1002</v>
      </c>
      <c r="T229" s="1" t="s">
        <v>1115</v>
      </c>
      <c r="U229" s="1" t="s">
        <v>1119</v>
      </c>
      <c r="V229" s="1" t="s">
        <v>1124</v>
      </c>
      <c r="W229" s="6" t="s">
        <v>1126</v>
      </c>
      <c r="X229" s="7">
        <v>8349.704034</v>
      </c>
      <c r="Y229" s="10">
        <v>46161</v>
      </c>
      <c r="Z229" s="1" t="s">
        <v>1138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HYPERLINK("https://www.suredividend.com/sure-analysis-DOX/","Amdocs Ltd")</f>
        <v>0</v>
      </c>
      <c r="C230" s="1" t="s">
        <v>979</v>
      </c>
      <c r="D230" s="3">
        <v>63</v>
      </c>
      <c r="E230" s="3">
        <v>58.82</v>
      </c>
      <c r="F230" s="3">
        <v>104</v>
      </c>
      <c r="G230" s="4">
        <v>0.5655769230769231</v>
      </c>
      <c r="H230" s="4">
        <v>0.03876232573954437</v>
      </c>
      <c r="I230" s="4">
        <v>0.1207317197636018</v>
      </c>
      <c r="J230" s="4">
        <v>0.06</v>
      </c>
      <c r="K230" s="4">
        <v>0.2103678463800998</v>
      </c>
      <c r="L230" s="1" t="s">
        <v>983</v>
      </c>
      <c r="M230" s="5">
        <v>7.895302013422818</v>
      </c>
      <c r="N230" s="3">
        <v>7.45</v>
      </c>
      <c r="O230" s="3">
        <v>2.28</v>
      </c>
      <c r="P230" s="4">
        <v>0.3060402684563758</v>
      </c>
      <c r="Q230" s="1">
        <v>13</v>
      </c>
      <c r="R230" s="4">
        <v>0.05991978372638118</v>
      </c>
      <c r="S230" s="1" t="s">
        <v>1065</v>
      </c>
      <c r="T230" s="1" t="s">
        <v>1115</v>
      </c>
      <c r="U230" s="1" t="s">
        <v>1119</v>
      </c>
      <c r="V230" s="1" t="s">
        <v>1124</v>
      </c>
      <c r="W230" s="6" t="s">
        <v>1128</v>
      </c>
      <c r="X230" s="7">
        <v>6353.984491</v>
      </c>
      <c r="Y230" s="10">
        <v>46167</v>
      </c>
      <c r="Z230" s="1" t="s">
        <v>1145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HYPERLINK("https://www.suredividend.com/sure-analysis-TRN/","Trinity Industries, Inc.")</f>
        <v>0</v>
      </c>
      <c r="C231" s="1" t="s">
        <v>979</v>
      </c>
      <c r="D231" s="3">
        <v>31</v>
      </c>
      <c r="E231" s="3">
        <v>29</v>
      </c>
      <c r="F231" s="3">
        <v>45</v>
      </c>
      <c r="G231" s="4">
        <v>0.6444444444444445</v>
      </c>
      <c r="H231" s="4">
        <v>0.04275862068965517</v>
      </c>
      <c r="I231" s="4">
        <v>0.09184981078954069</v>
      </c>
      <c r="J231" s="4">
        <v>0.08</v>
      </c>
      <c r="K231" s="4">
        <v>0.2075335035043897</v>
      </c>
      <c r="L231" s="1" t="s">
        <v>983</v>
      </c>
      <c r="M231" s="5">
        <v>13.00448430493273</v>
      </c>
      <c r="N231" s="3">
        <v>2.23</v>
      </c>
      <c r="O231" s="3">
        <v>1.24</v>
      </c>
      <c r="P231" s="4">
        <v>0.5560538116591929</v>
      </c>
      <c r="Q231" s="1">
        <v>16</v>
      </c>
      <c r="R231" s="4">
        <v>0.1003267269360468</v>
      </c>
      <c r="S231" s="1" t="s">
        <v>1024</v>
      </c>
      <c r="T231" s="1" t="s">
        <v>1115</v>
      </c>
      <c r="U231" s="1" t="s">
        <v>1119</v>
      </c>
      <c r="V231" s="1" t="s">
        <v>1123</v>
      </c>
      <c r="W231" s="6" t="s">
        <v>1126</v>
      </c>
      <c r="X231" s="7">
        <v>2297.667976</v>
      </c>
      <c r="Y231" s="10">
        <v>46235</v>
      </c>
      <c r="Z231" s="1" t="s">
        <v>1139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HYPERLINK("https://www.suredividend.com/sure-analysis-GOOGL/","Alphabet Inc")</f>
        <v>0</v>
      </c>
      <c r="C232" s="1" t="s">
        <v>980</v>
      </c>
      <c r="D232" s="3">
        <v>334</v>
      </c>
      <c r="E232" s="3">
        <v>356.4</v>
      </c>
      <c r="F232" s="3">
        <v>535</v>
      </c>
      <c r="G232" s="4">
        <v>0.6661682242990654</v>
      </c>
      <c r="H232" s="4">
        <v>0.002469135802469136</v>
      </c>
      <c r="I232" s="4">
        <v>0.08463400798724696</v>
      </c>
      <c r="J232" s="4">
        <v>0.1</v>
      </c>
      <c r="K232" s="4">
        <v>0.1945056180704914</v>
      </c>
      <c r="L232" s="1" t="s">
        <v>983</v>
      </c>
      <c r="M232" s="5">
        <v>17.31778425655977</v>
      </c>
      <c r="N232" s="3">
        <v>20.58</v>
      </c>
      <c r="O232" s="3">
        <v>0.88</v>
      </c>
      <c r="P232" s="4">
        <v>0.04275996112730807</v>
      </c>
      <c r="Q232" s="1">
        <v>3</v>
      </c>
      <c r="R232" s="4">
        <v>0.04941452284458392</v>
      </c>
      <c r="S232" s="1" t="s">
        <v>1010</v>
      </c>
      <c r="T232" s="1" t="s">
        <v>1115</v>
      </c>
      <c r="U232" s="1" t="s">
        <v>1119</v>
      </c>
      <c r="V232" s="1" t="s">
        <v>1123</v>
      </c>
      <c r="W232" s="6" t="s">
        <v>1127</v>
      </c>
      <c r="X232" s="7">
        <v>4372469.6</v>
      </c>
      <c r="Y232" s="10">
        <v>46236</v>
      </c>
      <c r="Z232" s="1" t="s">
        <v>1141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HYPERLINK("https://www.suredividend.com/sure-analysis-DPZ/","Dominos Pizza Inc")</f>
        <v>0</v>
      </c>
      <c r="C233" s="1" t="s">
        <v>979</v>
      </c>
      <c r="D233" s="3">
        <v>333</v>
      </c>
      <c r="E233" s="3">
        <v>347.8</v>
      </c>
      <c r="F233" s="3">
        <v>500</v>
      </c>
      <c r="G233" s="4">
        <v>0.6956</v>
      </c>
      <c r="H233" s="4">
        <v>0.02288671650373778</v>
      </c>
      <c r="I233" s="4">
        <v>0.07529613633151966</v>
      </c>
      <c r="J233" s="4">
        <v>0.09</v>
      </c>
      <c r="K233" s="4">
        <v>0.1874940237058824</v>
      </c>
      <c r="L233" s="1" t="s">
        <v>983</v>
      </c>
      <c r="M233" s="5">
        <v>17.39</v>
      </c>
      <c r="N233" s="3">
        <v>20</v>
      </c>
      <c r="O233" s="3">
        <v>7.96</v>
      </c>
      <c r="P233" s="4">
        <v>0.398</v>
      </c>
      <c r="Q233" s="1">
        <v>13</v>
      </c>
      <c r="R233" s="4">
        <v>0.09022335285992966</v>
      </c>
      <c r="S233" s="1" t="s">
        <v>1058</v>
      </c>
      <c r="T233" s="1" t="s">
        <v>1115</v>
      </c>
      <c r="U233" s="1" t="s">
        <v>1119</v>
      </c>
      <c r="V233" s="1" t="s">
        <v>1123</v>
      </c>
      <c r="W233" s="6" t="s">
        <v>1129</v>
      </c>
      <c r="X233" s="7">
        <v>11507.48152</v>
      </c>
      <c r="Y233" s="10">
        <v>46140</v>
      </c>
      <c r="Z233" s="1" t="s">
        <v>1142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HYPERLINK("https://www.suredividend.com/sure-analysis-VSNT/","Versant Media Group, Inc.")</f>
        <v>0</v>
      </c>
      <c r="C234" s="1" t="s">
        <v>980</v>
      </c>
      <c r="D234" s="3">
        <v>41</v>
      </c>
      <c r="E234" s="3">
        <v>36.77</v>
      </c>
      <c r="F234" s="3">
        <v>37</v>
      </c>
      <c r="G234" s="4">
        <v>0.9937837837837838</v>
      </c>
      <c r="H234" s="4">
        <v>0.04079412564590699</v>
      </c>
      <c r="I234" s="4">
        <v>0.001247901448058197</v>
      </c>
      <c r="J234" s="4">
        <v>0.15</v>
      </c>
      <c r="K234" s="4">
        <v>0.1794169968338437</v>
      </c>
      <c r="L234" s="1" t="s">
        <v>983</v>
      </c>
      <c r="M234" s="5">
        <v>8.968292682926831</v>
      </c>
      <c r="N234" s="3">
        <v>4.1</v>
      </c>
      <c r="O234" s="3">
        <v>1.5</v>
      </c>
      <c r="P234" s="4">
        <v>0.3658536585365854</v>
      </c>
      <c r="Q234" s="1">
        <v>17</v>
      </c>
      <c r="R234" s="4">
        <v>0.0796084730466029</v>
      </c>
      <c r="S234" s="1" t="s">
        <v>1015</v>
      </c>
      <c r="T234" s="1" t="s">
        <v>1115</v>
      </c>
      <c r="U234" s="1" t="s">
        <v>1119</v>
      </c>
      <c r="V234" s="1" t="s">
        <v>1123</v>
      </c>
      <c r="W234" s="6" t="s">
        <v>1127</v>
      </c>
      <c r="X234" s="7">
        <v>5115.892067</v>
      </c>
      <c r="Y234" s="10">
        <v>46184</v>
      </c>
      <c r="Z234" s="1" t="s">
        <v>1137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HYPERLINK("https://www.suredividend.com/sure-analysis-KKR/","KKR &amp; Co. Inc")</f>
        <v>0</v>
      </c>
      <c r="C235" s="1" t="s">
        <v>980</v>
      </c>
      <c r="D235" s="3">
        <v>107</v>
      </c>
      <c r="E235" s="3">
        <v>104</v>
      </c>
      <c r="F235" s="3">
        <v>120</v>
      </c>
      <c r="G235" s="4">
        <v>0.8666666666666667</v>
      </c>
      <c r="H235" s="4">
        <v>0.007500000000000001</v>
      </c>
      <c r="I235" s="4">
        <v>0.02903366107118788</v>
      </c>
      <c r="J235" s="4">
        <v>0.14</v>
      </c>
      <c r="K235" s="4">
        <v>0.1776708665290732</v>
      </c>
      <c r="L235" s="1" t="s">
        <v>983</v>
      </c>
      <c r="M235" s="5">
        <v>16.50793650793651</v>
      </c>
      <c r="N235" s="3">
        <v>6.3</v>
      </c>
      <c r="O235" s="3">
        <v>0.78</v>
      </c>
      <c r="P235" s="4">
        <v>0.1238095238095238</v>
      </c>
      <c r="Q235" s="1">
        <v>7</v>
      </c>
      <c r="R235" s="4">
        <v>0.0509476404473832</v>
      </c>
      <c r="S235" s="1" t="s">
        <v>993</v>
      </c>
      <c r="T235" s="1" t="s">
        <v>1115</v>
      </c>
      <c r="U235" s="1" t="s">
        <v>1119</v>
      </c>
      <c r="V235" s="1" t="s">
        <v>1123</v>
      </c>
      <c r="W235" s="6" t="s">
        <v>1125</v>
      </c>
      <c r="X235" s="7">
        <v>93201.50445199999</v>
      </c>
      <c r="Y235" s="10">
        <v>46242</v>
      </c>
      <c r="Z235" s="1" t="s">
        <v>1137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HYPERLINK("https://www.suredividend.com/sure-analysis-ORCL/","Oracle Corp.")</f>
        <v>0</v>
      </c>
      <c r="C236" s="1" t="s">
        <v>980</v>
      </c>
      <c r="D236" s="3">
        <v>183</v>
      </c>
      <c r="E236" s="3">
        <v>149.56</v>
      </c>
      <c r="F236" s="3">
        <v>177</v>
      </c>
      <c r="G236" s="4">
        <v>0.8449717514124294</v>
      </c>
      <c r="H236" s="4">
        <v>0.01337255950788981</v>
      </c>
      <c r="I236" s="4">
        <v>0.03426436597044757</v>
      </c>
      <c r="J236" s="4">
        <v>0.12</v>
      </c>
      <c r="K236" s="4">
        <v>0.1673850252801441</v>
      </c>
      <c r="L236" s="1" t="s">
        <v>983</v>
      </c>
      <c r="M236" s="5">
        <v>18.57888198757764</v>
      </c>
      <c r="N236" s="3">
        <v>8.050000000000001</v>
      </c>
      <c r="O236" s="3">
        <v>2</v>
      </c>
      <c r="P236" s="4">
        <v>0.2484472049689441</v>
      </c>
      <c r="Q236" s="1">
        <v>14</v>
      </c>
      <c r="R236" s="4">
        <v>0.07037329403010917</v>
      </c>
      <c r="S236" s="1" t="s">
        <v>986</v>
      </c>
      <c r="T236" s="1" t="s">
        <v>1115</v>
      </c>
      <c r="U236" s="1" t="s">
        <v>1119</v>
      </c>
      <c r="V236" s="1" t="s">
        <v>1123</v>
      </c>
      <c r="W236" s="6" t="s">
        <v>1128</v>
      </c>
      <c r="X236" s="7">
        <v>435095.14455</v>
      </c>
      <c r="Y236" s="10">
        <v>46191</v>
      </c>
      <c r="Z236" s="1" t="s">
        <v>1144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HYPERLINK("https://www.suredividend.com/sure-analysis-YUMC/","Yum China Holdings Inc")</f>
        <v>0</v>
      </c>
      <c r="C237" s="1" t="s">
        <v>979</v>
      </c>
      <c r="D237" s="3">
        <v>53</v>
      </c>
      <c r="E237" s="3">
        <v>48.22</v>
      </c>
      <c r="F237" s="3">
        <v>58</v>
      </c>
      <c r="G237" s="4">
        <v>0.8313793103448276</v>
      </c>
      <c r="H237" s="4">
        <v>0.02405640812940688</v>
      </c>
      <c r="I237" s="4">
        <v>0.03762435642949713</v>
      </c>
      <c r="J237" s="4">
        <v>0.1</v>
      </c>
      <c r="K237" s="4">
        <v>0.1656673975893126</v>
      </c>
      <c r="L237" s="1" t="s">
        <v>983</v>
      </c>
      <c r="M237" s="5">
        <v>16.51369863013699</v>
      </c>
      <c r="N237" s="3">
        <v>2.92</v>
      </c>
      <c r="O237" s="3">
        <v>1.16</v>
      </c>
      <c r="P237" s="4">
        <v>0.3972602739726027</v>
      </c>
      <c r="Q237" s="1">
        <v>4</v>
      </c>
      <c r="R237" s="4">
        <v>0.2002949273653363</v>
      </c>
      <c r="S237" s="1" t="s">
        <v>1069</v>
      </c>
      <c r="T237" s="1" t="s">
        <v>1115</v>
      </c>
      <c r="U237" s="1" t="s">
        <v>1119</v>
      </c>
      <c r="V237" s="1" t="s">
        <v>1124</v>
      </c>
      <c r="W237" s="6" t="s">
        <v>1129</v>
      </c>
      <c r="X237" s="7">
        <v>16503.057574</v>
      </c>
      <c r="Y237" s="10">
        <v>46097</v>
      </c>
      <c r="Z237" s="1" t="s">
        <v>1139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HYPERLINK("https://www.suredividend.com/sure-analysis-NVO/","Novo Nordisk")</f>
        <v>0</v>
      </c>
      <c r="C238" s="1" t="s">
        <v>979</v>
      </c>
      <c r="D238" s="3">
        <v>44</v>
      </c>
      <c r="E238" s="3">
        <v>47.6</v>
      </c>
      <c r="F238" s="3">
        <v>62</v>
      </c>
      <c r="G238" s="4">
        <v>0.767741935483871</v>
      </c>
      <c r="H238" s="4">
        <v>0.03781512605042017</v>
      </c>
      <c r="I238" s="4">
        <v>0.05428237769228406</v>
      </c>
      <c r="J238" s="4">
        <v>0.08</v>
      </c>
      <c r="K238" s="4">
        <v>0.1643324124842296</v>
      </c>
      <c r="L238" s="1" t="s">
        <v>983</v>
      </c>
      <c r="M238" s="5">
        <v>13.79710144927536</v>
      </c>
      <c r="N238" s="3">
        <v>3.45</v>
      </c>
      <c r="O238" s="3">
        <v>1.8</v>
      </c>
      <c r="P238" s="4">
        <v>0.5217391304347826</v>
      </c>
      <c r="Q238" s="1">
        <v>29</v>
      </c>
      <c r="R238" s="4">
        <v>0.06010506010596317</v>
      </c>
      <c r="S238" s="1" t="s">
        <v>1070</v>
      </c>
      <c r="T238" s="1" t="s">
        <v>1117</v>
      </c>
      <c r="U238" s="1" t="s">
        <v>1119</v>
      </c>
      <c r="V238" s="1" t="s">
        <v>1124</v>
      </c>
      <c r="W238" s="6" t="s">
        <v>1130</v>
      </c>
      <c r="X238" s="7">
        <v>213114.45</v>
      </c>
      <c r="Y238" s="10">
        <v>46162</v>
      </c>
      <c r="Z238" s="1" t="s">
        <v>1147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HYPERLINK("https://www.suredividend.com/sure-analysis-SNY/","Sanofi")</f>
        <v>0</v>
      </c>
      <c r="C239" s="1" t="s">
        <v>979</v>
      </c>
      <c r="D239" s="3">
        <v>47</v>
      </c>
      <c r="E239" s="3">
        <v>43.485</v>
      </c>
      <c r="F239" s="3">
        <v>65</v>
      </c>
      <c r="G239" s="4">
        <v>0.669</v>
      </c>
      <c r="H239" s="4">
        <v>0.05565137403702426</v>
      </c>
      <c r="I239" s="4">
        <v>0.08371423105107501</v>
      </c>
      <c r="J239" s="4">
        <v>0.04</v>
      </c>
      <c r="K239" s="4">
        <v>0.1634558479216146</v>
      </c>
      <c r="L239" s="1" t="s">
        <v>983</v>
      </c>
      <c r="M239" s="5">
        <v>8.749496981891349</v>
      </c>
      <c r="N239" s="3">
        <v>4.97</v>
      </c>
      <c r="O239" s="3">
        <v>2.42</v>
      </c>
      <c r="P239" s="4">
        <v>0.4869215291750503</v>
      </c>
      <c r="Q239" s="1">
        <v>31</v>
      </c>
      <c r="R239" s="4">
        <v>0.03969604731203935</v>
      </c>
      <c r="S239" s="1" t="s">
        <v>1071</v>
      </c>
      <c r="T239" s="1" t="s">
        <v>1116</v>
      </c>
      <c r="U239" s="1" t="s">
        <v>1119</v>
      </c>
      <c r="V239" s="1" t="s">
        <v>1124</v>
      </c>
      <c r="W239" s="6" t="s">
        <v>1130</v>
      </c>
      <c r="X239" s="7">
        <v>53020.690134</v>
      </c>
      <c r="Y239" s="10">
        <v>46140</v>
      </c>
      <c r="Z239" s="1" t="s">
        <v>1141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HYPERLINK("https://www.suredividend.com/sure-analysis-MKTX/","MarketAxess Holdings Inc.")</f>
        <v>0</v>
      </c>
      <c r="C240" s="1" t="s">
        <v>979</v>
      </c>
      <c r="D240" s="3">
        <v>163</v>
      </c>
      <c r="E240" s="3">
        <v>162.5</v>
      </c>
      <c r="F240" s="3">
        <v>192</v>
      </c>
      <c r="G240" s="4">
        <v>0.8463541666666666</v>
      </c>
      <c r="H240" s="4">
        <v>0.0192</v>
      </c>
      <c r="I240" s="4">
        <v>0.03392627632453804</v>
      </c>
      <c r="J240" s="4">
        <v>0.11</v>
      </c>
      <c r="K240" s="4">
        <v>0.1609738094504392</v>
      </c>
      <c r="L240" s="1" t="s">
        <v>983</v>
      </c>
      <c r="M240" s="5">
        <v>20.3125</v>
      </c>
      <c r="N240" s="3">
        <v>8</v>
      </c>
      <c r="O240" s="3">
        <v>3.12</v>
      </c>
      <c r="P240" s="4">
        <v>0.39</v>
      </c>
      <c r="Q240" s="1">
        <v>16</v>
      </c>
      <c r="R240" s="4">
        <v>0.07019742897422021</v>
      </c>
      <c r="S240" s="1" t="s">
        <v>997</v>
      </c>
      <c r="T240" s="1" t="s">
        <v>1115</v>
      </c>
      <c r="U240" s="1" t="s">
        <v>1119</v>
      </c>
      <c r="V240" s="1" t="s">
        <v>1123</v>
      </c>
      <c r="W240" s="6" t="s">
        <v>1125</v>
      </c>
      <c r="X240" s="7">
        <v>5718.844788</v>
      </c>
      <c r="Y240" s="10">
        <v>46243</v>
      </c>
      <c r="Z240" s="1" t="s">
        <v>1140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HYPERLINK("https://www.suredividend.com/sure-analysis-WH/","Wyndham Hotels &amp; Resorts, Inc.")</f>
        <v>0</v>
      </c>
      <c r="C241" s="1" t="s">
        <v>979</v>
      </c>
      <c r="D241" s="3">
        <v>75</v>
      </c>
      <c r="E241" s="3">
        <v>71.38</v>
      </c>
      <c r="F241" s="3">
        <v>86</v>
      </c>
      <c r="G241" s="4">
        <v>0.83</v>
      </c>
      <c r="H241" s="4">
        <v>0.02409638554216868</v>
      </c>
      <c r="I241" s="4">
        <v>0.03796899633162498</v>
      </c>
      <c r="J241" s="4">
        <v>0.1</v>
      </c>
      <c r="K241" s="4">
        <v>0.1602043736443242</v>
      </c>
      <c r="L241" s="1" t="s">
        <v>983</v>
      </c>
      <c r="M241" s="5">
        <v>14.9643605870021</v>
      </c>
      <c r="N241" s="3">
        <v>4.77</v>
      </c>
      <c r="O241" s="3">
        <v>1.72</v>
      </c>
      <c r="P241" s="4">
        <v>0.3605870020964361</v>
      </c>
      <c r="Q241" s="1">
        <v>6</v>
      </c>
      <c r="R241" s="4">
        <v>0.09999386869458515</v>
      </c>
      <c r="S241" s="1" t="s">
        <v>988</v>
      </c>
      <c r="T241" s="1" t="s">
        <v>1115</v>
      </c>
      <c r="U241" s="1" t="s">
        <v>1119</v>
      </c>
      <c r="V241" s="1" t="s">
        <v>1123</v>
      </c>
      <c r="W241" s="6" t="s">
        <v>1129</v>
      </c>
      <c r="X241" s="7">
        <v>5294.963555</v>
      </c>
      <c r="Y241" s="10">
        <v>46231</v>
      </c>
      <c r="Z241" s="1" t="s">
        <v>1138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HYPERLINK("https://www.suredividend.com/sure-analysis-POOL/","Pool Corporation")</f>
        <v>0</v>
      </c>
      <c r="C242" s="1" t="s">
        <v>979</v>
      </c>
      <c r="D242" s="3">
        <v>186</v>
      </c>
      <c r="E242" s="3">
        <v>200.7</v>
      </c>
      <c r="F242" s="3">
        <v>264</v>
      </c>
      <c r="G242" s="4">
        <v>0.7602272727272726</v>
      </c>
      <c r="H242" s="4">
        <v>0.02590931738913802</v>
      </c>
      <c r="I242" s="4">
        <v>0.05635845052185862</v>
      </c>
      <c r="J242" s="4">
        <v>0.08</v>
      </c>
      <c r="K242" s="4">
        <v>0.159619721870953</v>
      </c>
      <c r="L242" s="1" t="s">
        <v>983</v>
      </c>
      <c r="M242" s="5">
        <v>18.21234119782214</v>
      </c>
      <c r="N242" s="3">
        <v>11.02</v>
      </c>
      <c r="O242" s="3">
        <v>5.2</v>
      </c>
      <c r="P242" s="4">
        <v>0.4718693284936479</v>
      </c>
      <c r="Q242" s="1">
        <v>16</v>
      </c>
      <c r="R242" s="4">
        <v>0.07998569482738827</v>
      </c>
      <c r="S242" s="1" t="s">
        <v>1020</v>
      </c>
      <c r="T242" s="1" t="s">
        <v>1115</v>
      </c>
      <c r="U242" s="1" t="s">
        <v>1119</v>
      </c>
      <c r="V242" s="1" t="s">
        <v>1123</v>
      </c>
      <c r="W242" s="6" t="s">
        <v>1129</v>
      </c>
      <c r="X242" s="7">
        <v>7267.422585</v>
      </c>
      <c r="Y242" s="10">
        <v>46230</v>
      </c>
      <c r="Z242" s="1" t="s">
        <v>1140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HYPERLINK("https://www.suredividend.com/sure-analysis-AMCR/","Amcor Plc")</f>
        <v>0</v>
      </c>
      <c r="C243" s="1" t="s">
        <v>979</v>
      </c>
      <c r="D243" s="3">
        <v>39</v>
      </c>
      <c r="E243" s="3">
        <v>47.12</v>
      </c>
      <c r="F243" s="3">
        <v>60</v>
      </c>
      <c r="G243" s="4">
        <v>0.7853333333333333</v>
      </c>
      <c r="H243" s="4">
        <v>0.05517826825127335</v>
      </c>
      <c r="I243" s="4">
        <v>0.04951631386670829</v>
      </c>
      <c r="J243" s="4">
        <v>0.07000000000000001</v>
      </c>
      <c r="K243" s="4">
        <v>0.1595808846808835</v>
      </c>
      <c r="L243" s="1" t="s">
        <v>983</v>
      </c>
      <c r="M243" s="5">
        <v>11.80952380952381</v>
      </c>
      <c r="N243" s="3">
        <v>3.99</v>
      </c>
      <c r="O243" s="3">
        <v>2.6</v>
      </c>
      <c r="P243" s="4">
        <v>0.6516290726817042</v>
      </c>
      <c r="Q243" s="1">
        <v>42</v>
      </c>
      <c r="R243" s="4">
        <v>0.03978308212039239</v>
      </c>
      <c r="S243" s="1" t="s">
        <v>1033</v>
      </c>
      <c r="T243" s="1" t="s">
        <v>1115</v>
      </c>
      <c r="U243" s="1" t="s">
        <v>1119</v>
      </c>
      <c r="V243" s="1" t="s">
        <v>1124</v>
      </c>
      <c r="W243" s="6" t="s">
        <v>1131</v>
      </c>
      <c r="X243" s="7">
        <v>21781.105456</v>
      </c>
      <c r="Y243" s="10">
        <v>46182</v>
      </c>
      <c r="Z243" s="1" t="s">
        <v>1148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HYPERLINK("https://www.suredividend.com/sure-analysis-CDW/","CDW Corporation")</f>
        <v>0</v>
      </c>
      <c r="C244" s="1" t="s">
        <v>979</v>
      </c>
      <c r="D244" s="3">
        <v>131</v>
      </c>
      <c r="E244" s="3">
        <v>136.44</v>
      </c>
      <c r="F244" s="3">
        <v>192</v>
      </c>
      <c r="G244" s="4">
        <v>0.710625</v>
      </c>
      <c r="H244" s="4">
        <v>0.01846965699208443</v>
      </c>
      <c r="I244" s="4">
        <v>0.07071011036095043</v>
      </c>
      <c r="J244" s="4">
        <v>0.07000000000000001</v>
      </c>
      <c r="K244" s="4">
        <v>0.1585947542747859</v>
      </c>
      <c r="L244" s="1" t="s">
        <v>983</v>
      </c>
      <c r="M244" s="5">
        <v>12.82330827067669</v>
      </c>
      <c r="N244" s="3">
        <v>10.64</v>
      </c>
      <c r="O244" s="3">
        <v>2.52</v>
      </c>
      <c r="P244" s="4">
        <v>0.2368421052631579</v>
      </c>
      <c r="Q244" s="1">
        <v>13</v>
      </c>
      <c r="R244" s="4">
        <v>0.07094104192388451</v>
      </c>
      <c r="S244" s="1" t="s">
        <v>1035</v>
      </c>
      <c r="T244" s="1" t="s">
        <v>1115</v>
      </c>
      <c r="U244" s="1" t="s">
        <v>1119</v>
      </c>
      <c r="V244" s="1" t="s">
        <v>1123</v>
      </c>
      <c r="W244" s="6" t="s">
        <v>1128</v>
      </c>
      <c r="X244" s="7">
        <v>17056.127429</v>
      </c>
      <c r="Y244" s="10">
        <v>46189</v>
      </c>
      <c r="Z244" s="1" t="s">
        <v>1148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HYPERLINK("https://www.suredividend.com/sure-analysis-KNX/","Knight-Swift Transportation Holdings Inc.")</f>
        <v>0</v>
      </c>
      <c r="C245" s="1" t="s">
        <v>980</v>
      </c>
      <c r="D245" s="3">
        <v>71</v>
      </c>
      <c r="E245" s="3">
        <v>68.69</v>
      </c>
      <c r="F245" s="3">
        <v>55</v>
      </c>
      <c r="G245" s="4">
        <v>1.248909090909091</v>
      </c>
      <c r="H245" s="4">
        <v>0.01164652787887611</v>
      </c>
      <c r="I245" s="4">
        <v>-0.04348048576316288</v>
      </c>
      <c r="J245" s="4">
        <v>0.2</v>
      </c>
      <c r="K245" s="4">
        <v>0.1564427188219757</v>
      </c>
      <c r="L245" s="1" t="s">
        <v>983</v>
      </c>
      <c r="M245" s="5">
        <v>29.86521739130435</v>
      </c>
      <c r="N245" s="3">
        <v>2.3</v>
      </c>
      <c r="O245" s="3">
        <v>0.8</v>
      </c>
      <c r="P245" s="4">
        <v>0.3478260869565218</v>
      </c>
      <c r="Q245" s="1">
        <v>7</v>
      </c>
      <c r="R245" s="4">
        <v>0.08984070585040471</v>
      </c>
      <c r="S245" s="1" t="s">
        <v>1010</v>
      </c>
      <c r="T245" s="1" t="s">
        <v>1115</v>
      </c>
      <c r="U245" s="1" t="s">
        <v>1119</v>
      </c>
      <c r="V245" s="1" t="s">
        <v>1123</v>
      </c>
      <c r="W245" s="6" t="s">
        <v>1126</v>
      </c>
      <c r="X245" s="7">
        <v>11176.45452</v>
      </c>
      <c r="Y245" s="10">
        <v>46240</v>
      </c>
      <c r="Z245" s="1" t="s">
        <v>1136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HYPERLINK("https://www.suredividend.com/sure-analysis-WWD/","Woodward, Inc.")</f>
        <v>0</v>
      </c>
      <c r="C246" s="1" t="s">
        <v>979</v>
      </c>
      <c r="D246" s="3">
        <v>351</v>
      </c>
      <c r="E246" s="3">
        <v>356.98</v>
      </c>
      <c r="F246" s="3">
        <v>376</v>
      </c>
      <c r="G246" s="4">
        <v>0.9494148936170214</v>
      </c>
      <c r="H246" s="4">
        <v>0.003585635049582609</v>
      </c>
      <c r="I246" s="4">
        <v>0.01043595578796408</v>
      </c>
      <c r="J246" s="4">
        <v>0.14</v>
      </c>
      <c r="K246" s="4">
        <v>0.1544656525795218</v>
      </c>
      <c r="L246" s="1" t="s">
        <v>983</v>
      </c>
      <c r="M246" s="5">
        <v>37.97659574468085</v>
      </c>
      <c r="N246" s="3">
        <v>9.4</v>
      </c>
      <c r="O246" s="3">
        <v>1.28</v>
      </c>
      <c r="P246" s="4">
        <v>0.1361702127659574</v>
      </c>
      <c r="Q246" s="1">
        <v>5</v>
      </c>
      <c r="R246" s="4">
        <v>0.0799150058822331</v>
      </c>
      <c r="S246" s="1" t="s">
        <v>999</v>
      </c>
      <c r="T246" s="1" t="s">
        <v>1115</v>
      </c>
      <c r="U246" s="1" t="s">
        <v>1119</v>
      </c>
      <c r="V246" s="1" t="s">
        <v>1123</v>
      </c>
      <c r="W246" s="6" t="s">
        <v>1126</v>
      </c>
      <c r="X246" s="7">
        <v>21026.80696</v>
      </c>
      <c r="Y246" s="10">
        <v>46169</v>
      </c>
      <c r="Z246" s="1" t="s">
        <v>1136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HYPERLINK("https://www.suredividend.com/sure-analysis-INGR/","Ingredion Inc")</f>
        <v>0</v>
      </c>
      <c r="C247" s="1" t="s">
        <v>979</v>
      </c>
      <c r="D247" s="3">
        <v>103</v>
      </c>
      <c r="E247" s="3">
        <v>103.47</v>
      </c>
      <c r="F247" s="3">
        <v>140</v>
      </c>
      <c r="G247" s="4">
        <v>0.7390714285714286</v>
      </c>
      <c r="H247" s="4">
        <v>0.03170000966463709</v>
      </c>
      <c r="I247" s="4">
        <v>0.06233800190701499</v>
      </c>
      <c r="J247" s="4">
        <v>0.065</v>
      </c>
      <c r="K247" s="4">
        <v>0.1533169373576784</v>
      </c>
      <c r="L247" s="1" t="s">
        <v>983</v>
      </c>
      <c r="M247" s="5">
        <v>9.580555555555554</v>
      </c>
      <c r="N247" s="3">
        <v>10.8</v>
      </c>
      <c r="O247" s="3">
        <v>3.28</v>
      </c>
      <c r="P247" s="4">
        <v>0.3037037037037036</v>
      </c>
      <c r="Q247" s="1">
        <v>15</v>
      </c>
      <c r="R247" s="4">
        <v>0.05515604095425397</v>
      </c>
      <c r="S247" s="1" t="s">
        <v>1015</v>
      </c>
      <c r="T247" s="1" t="s">
        <v>1115</v>
      </c>
      <c r="U247" s="1" t="s">
        <v>1119</v>
      </c>
      <c r="V247" s="1" t="s">
        <v>1123</v>
      </c>
      <c r="W247" s="6" t="s">
        <v>1133</v>
      </c>
      <c r="X247" s="7">
        <v>6525.860547</v>
      </c>
      <c r="Y247" s="10">
        <v>46173</v>
      </c>
      <c r="Z247" s="1" t="s">
        <v>1137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HYPERLINK("https://www.suredividend.com/sure-analysis-LDOS/","Leidos Holdings, Inc.")</f>
        <v>0</v>
      </c>
      <c r="C248" s="1" t="s">
        <v>979</v>
      </c>
      <c r="D248" s="3">
        <v>130</v>
      </c>
      <c r="E248" s="3">
        <v>139.01</v>
      </c>
      <c r="F248" s="3">
        <v>185</v>
      </c>
      <c r="G248" s="4">
        <v>0.7514054054054053</v>
      </c>
      <c r="H248" s="4">
        <v>0.01237321056039134</v>
      </c>
      <c r="I248" s="4">
        <v>0.05882731638338923</v>
      </c>
      <c r="J248" s="4">
        <v>0.08</v>
      </c>
      <c r="K248" s="4">
        <v>0.1522974091813669</v>
      </c>
      <c r="L248" s="1" t="s">
        <v>983</v>
      </c>
      <c r="M248" s="5">
        <v>11.26499189627229</v>
      </c>
      <c r="N248" s="3">
        <v>12.34</v>
      </c>
      <c r="O248" s="3">
        <v>1.72</v>
      </c>
      <c r="P248" s="4">
        <v>0.1393841166936791</v>
      </c>
      <c r="Q248" s="1">
        <v>7</v>
      </c>
      <c r="R248" s="4">
        <v>0.06978799286799631</v>
      </c>
      <c r="S248" s="1" t="s">
        <v>1058</v>
      </c>
      <c r="T248" s="1" t="s">
        <v>1115</v>
      </c>
      <c r="U248" s="1" t="s">
        <v>1119</v>
      </c>
      <c r="V248" s="1" t="s">
        <v>1123</v>
      </c>
      <c r="W248" s="6" t="s">
        <v>1126</v>
      </c>
      <c r="X248" s="7">
        <v>17455.966272</v>
      </c>
      <c r="Y248" s="10">
        <v>46155</v>
      </c>
      <c r="Z248" s="1" t="s">
        <v>1137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HYPERLINK("https://www.suredividend.com/sure-analysis-BR/","Broadridge Financial Solutions, Inc.")</f>
        <v>0</v>
      </c>
      <c r="C249" s="1" t="s">
        <v>979</v>
      </c>
      <c r="D249" s="3">
        <v>150</v>
      </c>
      <c r="E249" s="3">
        <v>173.4</v>
      </c>
      <c r="F249" s="3">
        <v>210</v>
      </c>
      <c r="G249" s="4">
        <v>0.8257142857142857</v>
      </c>
      <c r="H249" s="4">
        <v>0.0251441753171857</v>
      </c>
      <c r="I249" s="4">
        <v>0.03904424276418994</v>
      </c>
      <c r="J249" s="4">
        <v>0.09</v>
      </c>
      <c r="K249" s="4">
        <v>0.1510677264634357</v>
      </c>
      <c r="L249" s="1" t="s">
        <v>983</v>
      </c>
      <c r="M249" s="5">
        <v>18.17610062893082</v>
      </c>
      <c r="N249" s="3">
        <v>9.539999999999999</v>
      </c>
      <c r="O249" s="3">
        <v>4.36</v>
      </c>
      <c r="P249" s="4">
        <v>0.4570230607966458</v>
      </c>
      <c r="Q249" s="1">
        <v>20</v>
      </c>
      <c r="R249" s="4">
        <v>0.07570857569531197</v>
      </c>
      <c r="S249" s="1" t="s">
        <v>1042</v>
      </c>
      <c r="T249" s="1" t="s">
        <v>1115</v>
      </c>
      <c r="U249" s="1" t="s">
        <v>1119</v>
      </c>
      <c r="V249" s="1" t="s">
        <v>1123</v>
      </c>
      <c r="W249" s="6" t="s">
        <v>1128</v>
      </c>
      <c r="X249" s="7">
        <v>19771.379773</v>
      </c>
      <c r="Y249" s="10">
        <v>46151</v>
      </c>
      <c r="Z249" s="1" t="s">
        <v>1140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979</v>
      </c>
      <c r="D250" s="3">
        <v>80</v>
      </c>
      <c r="E250" s="3">
        <v>76.47</v>
      </c>
      <c r="F250" s="3">
        <v>94</v>
      </c>
      <c r="G250" s="4">
        <v>0.8135106382978723</v>
      </c>
      <c r="H250" s="4">
        <v>0.009415457041977245</v>
      </c>
      <c r="I250" s="4">
        <v>0.04214308862713323</v>
      </c>
      <c r="J250" s="4">
        <v>0.09</v>
      </c>
      <c r="K250" s="4">
        <v>0.1430217405334349</v>
      </c>
      <c r="L250" s="1" t="s">
        <v>983</v>
      </c>
      <c r="M250" s="5">
        <v>20.392</v>
      </c>
      <c r="N250" s="3">
        <v>3.75</v>
      </c>
      <c r="O250" s="3">
        <v>0.72</v>
      </c>
      <c r="P250" s="4">
        <v>0.192</v>
      </c>
      <c r="Q250" s="1">
        <v>7</v>
      </c>
      <c r="R250" s="4">
        <v>0.0804251218424088</v>
      </c>
      <c r="S250" s="1" t="s">
        <v>1009</v>
      </c>
      <c r="T250" s="1" t="s">
        <v>1115</v>
      </c>
      <c r="U250" s="1" t="s">
        <v>1119</v>
      </c>
      <c r="V250" s="1" t="s">
        <v>1123</v>
      </c>
      <c r="W250" s="6" t="s">
        <v>1131</v>
      </c>
      <c r="X250" s="7">
        <v>51020.47812</v>
      </c>
      <c r="Y250" s="10">
        <v>46169</v>
      </c>
      <c r="Z250" s="1" t="s">
        <v>1136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HYPERLINK("https://www.suredividend.com/sure-analysis-MRSH/","Marsh")</f>
        <v>0</v>
      </c>
      <c r="C251" s="1" t="s">
        <v>979</v>
      </c>
      <c r="D251" s="3">
        <v>184</v>
      </c>
      <c r="E251" s="3">
        <v>190.69</v>
      </c>
      <c r="F251" s="3">
        <v>230</v>
      </c>
      <c r="G251" s="4">
        <v>0.8290869565217391</v>
      </c>
      <c r="H251" s="4">
        <v>0.02076668939115843</v>
      </c>
      <c r="I251" s="4">
        <v>0.03819751123444926</v>
      </c>
      <c r="J251" s="4">
        <v>0.08</v>
      </c>
      <c r="K251" s="4">
        <v>0.1374314765022044</v>
      </c>
      <c r="L251" s="1" t="s">
        <v>983</v>
      </c>
      <c r="M251" s="5">
        <v>18.24784688995215</v>
      </c>
      <c r="N251" s="3">
        <v>10.45</v>
      </c>
      <c r="O251" s="3">
        <v>3.96</v>
      </c>
      <c r="P251" s="4">
        <v>0.3789473684210526</v>
      </c>
      <c r="Q251" s="1">
        <v>16</v>
      </c>
      <c r="R251" s="4">
        <v>0.08005422401318252</v>
      </c>
      <c r="S251" s="1" t="s">
        <v>1072</v>
      </c>
      <c r="T251" s="1" t="s">
        <v>1115</v>
      </c>
      <c r="U251" s="1" t="s">
        <v>1119</v>
      </c>
      <c r="V251" s="1" t="s">
        <v>1123</v>
      </c>
      <c r="W251" s="6" t="s">
        <v>1125</v>
      </c>
      <c r="X251" s="7">
        <v>91047.137822</v>
      </c>
      <c r="Y251" s="10">
        <v>46230</v>
      </c>
      <c r="Z251" s="1" t="s">
        <v>1140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HYPERLINK("https://www.suredividend.com/sure-analysis-TEL/","TE Connectivity Ltd")</f>
        <v>0</v>
      </c>
      <c r="C252" s="1" t="s">
        <v>979</v>
      </c>
      <c r="D252" s="3">
        <v>199</v>
      </c>
      <c r="E252" s="3">
        <v>214.55</v>
      </c>
      <c r="F252" s="3">
        <v>219</v>
      </c>
      <c r="G252" s="4">
        <v>0.9796803652968037</v>
      </c>
      <c r="H252" s="4">
        <v>0.01454206478676299</v>
      </c>
      <c r="I252" s="4">
        <v>0.004114223952953688</v>
      </c>
      <c r="J252" s="4">
        <v>0.12</v>
      </c>
      <c r="K252" s="4">
        <v>0.1355861346340925</v>
      </c>
      <c r="L252" s="1" t="s">
        <v>983</v>
      </c>
      <c r="M252" s="5">
        <v>18.73799126637555</v>
      </c>
      <c r="N252" s="3">
        <v>11.45</v>
      </c>
      <c r="O252" s="3">
        <v>3.12</v>
      </c>
      <c r="P252" s="4">
        <v>0.2724890829694324</v>
      </c>
      <c r="Q252" s="1">
        <v>18</v>
      </c>
      <c r="R252" s="4">
        <v>0.07019742897422021</v>
      </c>
      <c r="S252" s="1" t="s">
        <v>1018</v>
      </c>
      <c r="T252" s="1" t="s">
        <v>1115</v>
      </c>
      <c r="U252" s="1" t="s">
        <v>1119</v>
      </c>
      <c r="V252" s="1" t="s">
        <v>1124</v>
      </c>
      <c r="W252" s="6" t="s">
        <v>1128</v>
      </c>
      <c r="Y252" s="10">
        <v>46227</v>
      </c>
      <c r="Z252" s="1" t="s">
        <v>1140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HYPERLINK("https://www.suredividend.com/sure-analysis-HRB/","H&amp;R Block Inc.")</f>
        <v>0</v>
      </c>
      <c r="C253" s="1" t="s">
        <v>979</v>
      </c>
      <c r="D253" s="3">
        <v>38</v>
      </c>
      <c r="E253" s="3">
        <v>45.94</v>
      </c>
      <c r="F253" s="3">
        <v>52</v>
      </c>
      <c r="G253" s="4">
        <v>0.8834615384615384</v>
      </c>
      <c r="H253" s="4">
        <v>0.03656943839791032</v>
      </c>
      <c r="I253" s="4">
        <v>0.02509111801532304</v>
      </c>
      <c r="J253" s="4">
        <v>0.08</v>
      </c>
      <c r="K253" s="4">
        <v>0.1355820067152049</v>
      </c>
      <c r="L253" s="1" t="s">
        <v>983</v>
      </c>
      <c r="M253" s="5">
        <v>8.920388349514562</v>
      </c>
      <c r="N253" s="3">
        <v>5.15</v>
      </c>
      <c r="O253" s="3">
        <v>1.68</v>
      </c>
      <c r="P253" s="4">
        <v>0.3262135922330097</v>
      </c>
      <c r="Q253" s="1">
        <v>11</v>
      </c>
      <c r="R253" s="4">
        <v>0.07033701387905711</v>
      </c>
      <c r="S253" s="1" t="s">
        <v>1004</v>
      </c>
      <c r="T253" s="1" t="s">
        <v>1115</v>
      </c>
      <c r="U253" s="1" t="s">
        <v>1119</v>
      </c>
      <c r="V253" s="1" t="s">
        <v>1123</v>
      </c>
      <c r="W253" s="6" t="s">
        <v>1129</v>
      </c>
      <c r="X253" s="7">
        <v>5822.096308</v>
      </c>
      <c r="Y253" s="10">
        <v>46180</v>
      </c>
      <c r="Z253" s="1" t="s">
        <v>1137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HYPERLINK("https://www.suredividend.com/sure-analysis-FAF/","First American Financial Corp")</f>
        <v>0</v>
      </c>
      <c r="C254" s="1" t="s">
        <v>979</v>
      </c>
      <c r="D254" s="3">
        <v>75</v>
      </c>
      <c r="E254" s="3">
        <v>72.2</v>
      </c>
      <c r="F254" s="3">
        <v>86</v>
      </c>
      <c r="G254" s="4">
        <v>0.8395348837209302</v>
      </c>
      <c r="H254" s="4">
        <v>0.03047091412742382</v>
      </c>
      <c r="I254" s="4">
        <v>0.0356004983056748</v>
      </c>
      <c r="J254" s="4">
        <v>0.07000000000000001</v>
      </c>
      <c r="K254" s="4">
        <v>0.1312373934832578</v>
      </c>
      <c r="L254" s="1" t="s">
        <v>983</v>
      </c>
      <c r="M254" s="5">
        <v>10.12622720897616</v>
      </c>
      <c r="N254" s="3">
        <v>7.13</v>
      </c>
      <c r="O254" s="3">
        <v>2.2</v>
      </c>
      <c r="P254" s="4">
        <v>0.3085553997194951</v>
      </c>
      <c r="Q254" s="1">
        <v>15</v>
      </c>
      <c r="R254" s="4">
        <v>0.05970486933121499</v>
      </c>
      <c r="S254" s="1" t="s">
        <v>1017</v>
      </c>
      <c r="T254" s="1" t="s">
        <v>1115</v>
      </c>
      <c r="U254" s="1" t="s">
        <v>1119</v>
      </c>
      <c r="V254" s="1" t="s">
        <v>1123</v>
      </c>
      <c r="W254" s="6" t="s">
        <v>1125</v>
      </c>
      <c r="X254" s="7">
        <v>7372.641</v>
      </c>
      <c r="Y254" s="10">
        <v>46227</v>
      </c>
      <c r="Z254" s="1" t="s">
        <v>1140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HYPERLINK("https://www.suredividend.com/sure-analysis-FFIN/","First Financial Bankshares, Inc.")</f>
        <v>0</v>
      </c>
      <c r="C255" s="1" t="s">
        <v>979</v>
      </c>
      <c r="D255" s="3">
        <v>35</v>
      </c>
      <c r="E255" s="3">
        <v>34.38</v>
      </c>
      <c r="F255" s="3">
        <v>41</v>
      </c>
      <c r="G255" s="4">
        <v>0.8385365853658537</v>
      </c>
      <c r="H255" s="4">
        <v>0.02559627690517743</v>
      </c>
      <c r="I255" s="4">
        <v>0.03584696251951347</v>
      </c>
      <c r="J255" s="4">
        <v>0.07000000000000001</v>
      </c>
      <c r="K255" s="4">
        <v>0.130280843607586</v>
      </c>
      <c r="L255" s="1" t="s">
        <v>983</v>
      </c>
      <c r="M255" s="5">
        <v>16.85294117647059</v>
      </c>
      <c r="N255" s="3">
        <v>2.04</v>
      </c>
      <c r="O255" s="3">
        <v>0.88</v>
      </c>
      <c r="P255" s="4">
        <v>0.4313725490196079</v>
      </c>
      <c r="Q255" s="1">
        <v>16</v>
      </c>
      <c r="R255" s="4">
        <v>0.1004267384562354</v>
      </c>
      <c r="S255" s="1" t="s">
        <v>1040</v>
      </c>
      <c r="T255" s="1" t="s">
        <v>1115</v>
      </c>
      <c r="U255" s="1" t="s">
        <v>1119</v>
      </c>
      <c r="V255" s="1" t="s">
        <v>1123</v>
      </c>
      <c r="W255" s="6" t="s">
        <v>1125</v>
      </c>
      <c r="X255" s="7">
        <v>4926.166416</v>
      </c>
      <c r="Y255" s="10">
        <v>46218</v>
      </c>
      <c r="Z255" s="1" t="s">
        <v>1139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HYPERLINK("https://www.suredividend.com/sure-analysis-PCB/","PCB Bancorp")</f>
        <v>0</v>
      </c>
      <c r="C256" s="1" t="s">
        <v>979</v>
      </c>
      <c r="D256" s="3">
        <v>28</v>
      </c>
      <c r="E256" s="3">
        <v>27.51</v>
      </c>
      <c r="F256" s="3">
        <v>29</v>
      </c>
      <c r="G256" s="4">
        <v>0.9486206896551724</v>
      </c>
      <c r="H256" s="4">
        <v>0.03198836786623046</v>
      </c>
      <c r="I256" s="4">
        <v>0.01060509054077174</v>
      </c>
      <c r="J256" s="4">
        <v>0.09</v>
      </c>
      <c r="K256" s="4">
        <v>0.1293382276058983</v>
      </c>
      <c r="L256" s="1" t="s">
        <v>983</v>
      </c>
      <c r="M256" s="5">
        <v>9.486206896551725</v>
      </c>
      <c r="N256" s="3">
        <v>2.9</v>
      </c>
      <c r="O256" s="3">
        <v>0.88</v>
      </c>
      <c r="P256" s="4">
        <v>0.303448275862069</v>
      </c>
      <c r="Q256" s="1">
        <v>8</v>
      </c>
      <c r="R256" s="4">
        <v>0.1004267384562354</v>
      </c>
      <c r="S256" s="1" t="s">
        <v>1016</v>
      </c>
      <c r="T256" s="1" t="s">
        <v>1115</v>
      </c>
      <c r="U256" s="1" t="s">
        <v>1119</v>
      </c>
      <c r="V256" s="1" t="s">
        <v>1123</v>
      </c>
      <c r="W256" s="6" t="s">
        <v>1125</v>
      </c>
      <c r="X256" s="7">
        <v>386.928785</v>
      </c>
      <c r="Y256" s="10">
        <v>46228</v>
      </c>
      <c r="Z256" s="1" t="s">
        <v>1146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HYPERLINK("https://www.suredividend.com/sure-analysis-WTW/","Willis Towers Watson Public Limited Company")</f>
        <v>0</v>
      </c>
      <c r="C257" s="1" t="s">
        <v>979</v>
      </c>
      <c r="D257" s="3">
        <v>343</v>
      </c>
      <c r="E257" s="3">
        <v>343.11</v>
      </c>
      <c r="F257" s="3">
        <v>343</v>
      </c>
      <c r="G257" s="4">
        <v>1.000320699708455</v>
      </c>
      <c r="H257" s="4">
        <v>0.01119174608726064</v>
      </c>
      <c r="I257" s="4">
        <v>-6.412760279639329E-05</v>
      </c>
      <c r="J257" s="4">
        <v>0.12</v>
      </c>
      <c r="K257" s="4">
        <v>0.1283053043643503</v>
      </c>
      <c r="L257" s="1" t="s">
        <v>983</v>
      </c>
      <c r="M257" s="5">
        <v>17.32878787878788</v>
      </c>
      <c r="N257" s="3">
        <v>19.8</v>
      </c>
      <c r="O257" s="3">
        <v>3.84</v>
      </c>
      <c r="P257" s="4">
        <v>0.1939393939393939</v>
      </c>
      <c r="Q257" s="1">
        <v>11</v>
      </c>
      <c r="R257" s="4">
        <v>0.06005006969898052</v>
      </c>
      <c r="S257" s="1" t="s">
        <v>1002</v>
      </c>
      <c r="T257" s="1" t="s">
        <v>1115</v>
      </c>
      <c r="U257" s="1" t="s">
        <v>1119</v>
      </c>
      <c r="V257" s="1" t="s">
        <v>1124</v>
      </c>
      <c r="W257" s="6" t="s">
        <v>1125</v>
      </c>
      <c r="X257" s="7">
        <v>31856.00311</v>
      </c>
      <c r="Y257" s="10">
        <v>46242</v>
      </c>
      <c r="Z257" s="1" t="s">
        <v>1137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HYPERLINK("https://www.suredividend.com/sure-analysis-NEE/","NextEra Energy Inc")</f>
        <v>0</v>
      </c>
      <c r="C258" s="1" t="s">
        <v>979</v>
      </c>
      <c r="D258" s="3">
        <v>87</v>
      </c>
      <c r="E258" s="3">
        <v>84.76000000000001</v>
      </c>
      <c r="F258" s="3">
        <v>95</v>
      </c>
      <c r="G258" s="4">
        <v>0.8922105263157896</v>
      </c>
      <c r="H258" s="4">
        <v>0.02937706465313827</v>
      </c>
      <c r="I258" s="4">
        <v>0.02307278358707432</v>
      </c>
      <c r="J258" s="4">
        <v>0.08</v>
      </c>
      <c r="K258" s="4">
        <v>0.1275199912610534</v>
      </c>
      <c r="L258" s="1" t="s">
        <v>983</v>
      </c>
      <c r="M258" s="5">
        <v>21.35012594458438</v>
      </c>
      <c r="N258" s="3">
        <v>3.97</v>
      </c>
      <c r="O258" s="3">
        <v>2.49</v>
      </c>
      <c r="P258" s="4">
        <v>0.6272040302267002</v>
      </c>
      <c r="Q258" s="1">
        <v>32</v>
      </c>
      <c r="R258" s="4">
        <v>0.05986116030738575</v>
      </c>
      <c r="S258" s="1" t="s">
        <v>1005</v>
      </c>
      <c r="T258" s="1" t="s">
        <v>1115</v>
      </c>
      <c r="U258" s="1" t="s">
        <v>1119</v>
      </c>
      <c r="V258" s="1" t="s">
        <v>1123</v>
      </c>
      <c r="W258" s="6" t="s">
        <v>1134</v>
      </c>
      <c r="X258" s="7">
        <v>176667.530108</v>
      </c>
      <c r="Y258" s="10">
        <v>46234</v>
      </c>
      <c r="Z258" s="1" t="s">
        <v>1143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HYPERLINK("https://www.suredividend.com/sure-analysis-EQH/","Equitable Holdings Inc")</f>
        <v>0</v>
      </c>
      <c r="C259" s="1" t="s">
        <v>979</v>
      </c>
      <c r="D259" s="3">
        <v>42</v>
      </c>
      <c r="E259" s="3">
        <v>51.3</v>
      </c>
      <c r="F259" s="3">
        <v>53</v>
      </c>
      <c r="G259" s="4">
        <v>0.9679245283018867</v>
      </c>
      <c r="H259" s="4">
        <v>0.02339181286549707</v>
      </c>
      <c r="I259" s="4">
        <v>0.006541535264518394</v>
      </c>
      <c r="J259" s="4">
        <v>0.1</v>
      </c>
      <c r="K259" s="4">
        <v>0.126099669148247</v>
      </c>
      <c r="L259" s="1" t="s">
        <v>983</v>
      </c>
      <c r="M259" s="5">
        <v>7.286931818181817</v>
      </c>
      <c r="N259" s="3">
        <v>7.04</v>
      </c>
      <c r="O259" s="3">
        <v>1.2</v>
      </c>
      <c r="P259" s="4">
        <v>0.1704545454545454</v>
      </c>
      <c r="Q259" s="1">
        <v>8</v>
      </c>
      <c r="R259" s="4">
        <v>0.07714358779274311</v>
      </c>
      <c r="S259" s="1" t="s">
        <v>1041</v>
      </c>
      <c r="T259" s="1" t="s">
        <v>1115</v>
      </c>
      <c r="U259" s="1" t="s">
        <v>1119</v>
      </c>
      <c r="V259" s="1" t="s">
        <v>1123</v>
      </c>
      <c r="W259" s="6" t="s">
        <v>1125</v>
      </c>
      <c r="X259" s="7">
        <v>14380.761719</v>
      </c>
      <c r="Y259" s="10">
        <v>46159</v>
      </c>
      <c r="Z259" s="1" t="s">
        <v>1137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HYPERLINK("https://www.suredividend.com/sure-analysis-DNGDF/","Dynacor Group Inc.")</f>
        <v>0</v>
      </c>
      <c r="C260" s="1" t="s">
        <v>980</v>
      </c>
      <c r="D260" s="3">
        <v>4.31</v>
      </c>
      <c r="E260" s="3">
        <v>4.76</v>
      </c>
      <c r="F260" s="3">
        <v>5.31</v>
      </c>
      <c r="G260" s="4">
        <v>0.896421845574388</v>
      </c>
      <c r="H260" s="4">
        <v>0.02521008403361345</v>
      </c>
      <c r="I260" s="4">
        <v>0.02210970902431098</v>
      </c>
      <c r="J260" s="4">
        <v>0.08</v>
      </c>
      <c r="K260" s="4">
        <v>0.1248623587479356</v>
      </c>
      <c r="L260" s="1" t="s">
        <v>983</v>
      </c>
      <c r="M260" s="5">
        <v>8.067796610169491</v>
      </c>
      <c r="N260" s="3">
        <v>0.59</v>
      </c>
      <c r="O260" s="3">
        <v>0.12</v>
      </c>
      <c r="P260" s="4">
        <v>0.2033898305084746</v>
      </c>
      <c r="Q260" s="1">
        <v>7</v>
      </c>
      <c r="R260" s="4">
        <v>0.08447177119769855</v>
      </c>
      <c r="T260" s="1" t="s">
        <v>1118</v>
      </c>
      <c r="U260" s="1" t="s">
        <v>1119</v>
      </c>
      <c r="V260" s="1" t="s">
        <v>1124</v>
      </c>
      <c r="W260" s="6" t="s">
        <v>1131</v>
      </c>
      <c r="Y260" s="10">
        <v>46165</v>
      </c>
      <c r="Z260" s="1" t="s">
        <v>1138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HYPERLINK("https://www.suredividend.com/sure-analysis-RGLD/","Royal Gold, Inc.")</f>
        <v>0</v>
      </c>
      <c r="C261" s="1" t="s">
        <v>980</v>
      </c>
      <c r="D261" s="3">
        <v>221</v>
      </c>
      <c r="E261" s="3">
        <v>234.16</v>
      </c>
      <c r="F261" s="3">
        <v>334</v>
      </c>
      <c r="G261" s="4">
        <v>0.7010778443113772</v>
      </c>
      <c r="H261" s="4">
        <v>0.008114110010249401</v>
      </c>
      <c r="I261" s="4">
        <v>0.07361050295492166</v>
      </c>
      <c r="J261" s="4">
        <v>0.04</v>
      </c>
      <c r="K261" s="4">
        <v>0.1230908517345604</v>
      </c>
      <c r="L261" s="1" t="s">
        <v>983</v>
      </c>
      <c r="M261" s="5">
        <v>20.18620689655172</v>
      </c>
      <c r="N261" s="3">
        <v>11.6</v>
      </c>
      <c r="O261" s="3">
        <v>1.9</v>
      </c>
      <c r="P261" s="4">
        <v>0.1637931034482759</v>
      </c>
      <c r="Q261" s="1">
        <v>25</v>
      </c>
      <c r="R261" s="4">
        <v>0.07986662909550124</v>
      </c>
      <c r="S261" s="1" t="s">
        <v>1049</v>
      </c>
      <c r="T261" s="1" t="s">
        <v>1115</v>
      </c>
      <c r="U261" s="1" t="s">
        <v>1119</v>
      </c>
      <c r="V261" s="1" t="s">
        <v>1123</v>
      </c>
      <c r="W261" s="6" t="s">
        <v>1131</v>
      </c>
      <c r="X261" s="7">
        <v>19837.333159</v>
      </c>
      <c r="Y261" s="10">
        <v>46163</v>
      </c>
      <c r="Z261" s="1" t="s">
        <v>1140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HYPERLINK("https://www.suredividend.com/sure-analysis-BAC/","Bank Of America Corp.")</f>
        <v>0</v>
      </c>
      <c r="C262" s="1" t="s">
        <v>980</v>
      </c>
      <c r="D262" s="3">
        <v>61</v>
      </c>
      <c r="E262" s="3">
        <v>63.88</v>
      </c>
      <c r="F262" s="3">
        <v>60</v>
      </c>
      <c r="G262" s="4">
        <v>1.064666666666667</v>
      </c>
      <c r="H262" s="4">
        <v>0.02003757044458359</v>
      </c>
      <c r="I262" s="4">
        <v>-0.01245414932844136</v>
      </c>
      <c r="J262" s="4">
        <v>0.12</v>
      </c>
      <c r="K262" s="4">
        <v>0.1212597957808252</v>
      </c>
      <c r="L262" s="1" t="s">
        <v>983</v>
      </c>
      <c r="M262" s="5">
        <v>13.73763440860215</v>
      </c>
      <c r="N262" s="3">
        <v>4.65</v>
      </c>
      <c r="O262" s="3">
        <v>1.28</v>
      </c>
      <c r="P262" s="4">
        <v>0.2752688172043011</v>
      </c>
      <c r="Q262" s="1">
        <v>14</v>
      </c>
      <c r="R262" s="4">
        <v>0.05209460817395262</v>
      </c>
      <c r="S262" s="1" t="s">
        <v>1010</v>
      </c>
      <c r="T262" s="1" t="s">
        <v>1115</v>
      </c>
      <c r="U262" s="1" t="s">
        <v>1119</v>
      </c>
      <c r="V262" s="1" t="s">
        <v>1123</v>
      </c>
      <c r="W262" s="6" t="s">
        <v>1125</v>
      </c>
      <c r="X262" s="7">
        <v>446556.910589</v>
      </c>
      <c r="Y262" s="10">
        <v>46223</v>
      </c>
      <c r="Z262" s="1" t="s">
        <v>1136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HYPERLINK("https://www.suredividend.com/sure-analysis-HRL/","Hormel Foods Corp.")</f>
        <v>0</v>
      </c>
      <c r="C263" s="1" t="s">
        <v>979</v>
      </c>
      <c r="D263" s="3">
        <v>23.62</v>
      </c>
      <c r="E263" s="3">
        <v>24.82</v>
      </c>
      <c r="F263" s="3">
        <v>29</v>
      </c>
      <c r="G263" s="4">
        <v>0.8558620689655172</v>
      </c>
      <c r="H263" s="4">
        <v>0.04713940370668815</v>
      </c>
      <c r="I263" s="4">
        <v>0.0316187907826222</v>
      </c>
      <c r="J263" s="4">
        <v>0.05</v>
      </c>
      <c r="K263" s="4">
        <v>0.1183534328843077</v>
      </c>
      <c r="L263" s="1" t="s">
        <v>983</v>
      </c>
      <c r="M263" s="5">
        <v>16.54666666666667</v>
      </c>
      <c r="N263" s="3">
        <v>1.5</v>
      </c>
      <c r="O263" s="3">
        <v>1.17</v>
      </c>
      <c r="P263" s="4">
        <v>0.7799999999999999</v>
      </c>
      <c r="Q263" s="1">
        <v>60</v>
      </c>
      <c r="R263" s="4">
        <v>0.03055365833583212</v>
      </c>
      <c r="S263" s="1" t="s">
        <v>1073</v>
      </c>
      <c r="T263" s="1" t="s">
        <v>1115</v>
      </c>
      <c r="U263" s="1" t="s">
        <v>1119</v>
      </c>
      <c r="V263" s="1" t="s">
        <v>1123</v>
      </c>
      <c r="W263" s="6" t="s">
        <v>1133</v>
      </c>
      <c r="X263" s="7">
        <v>13592.779487</v>
      </c>
      <c r="Y263" s="10">
        <v>46179</v>
      </c>
      <c r="Z263" s="1" t="s">
        <v>1136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HYPERLINK("https://www.suredividend.com/sure-analysis-FFMR/","First Farmers Financial Corp")</f>
        <v>0</v>
      </c>
      <c r="C264" s="1" t="s">
        <v>980</v>
      </c>
      <c r="D264" s="3">
        <v>34</v>
      </c>
      <c r="E264" s="3">
        <v>34.75</v>
      </c>
      <c r="F264" s="3">
        <v>43</v>
      </c>
      <c r="G264" s="4">
        <v>0.8081395348837209</v>
      </c>
      <c r="H264" s="4">
        <v>0.02992805755395684</v>
      </c>
      <c r="I264" s="4">
        <v>0.04352469075580156</v>
      </c>
      <c r="J264" s="4">
        <v>0.05</v>
      </c>
      <c r="K264" s="4">
        <v>0.1175697253235348</v>
      </c>
      <c r="L264" s="1" t="s">
        <v>983</v>
      </c>
      <c r="M264" s="5">
        <v>9.266666666666667</v>
      </c>
      <c r="N264" s="3">
        <v>3.75</v>
      </c>
      <c r="O264" s="3">
        <v>1.04</v>
      </c>
      <c r="P264" s="4">
        <v>0.2773333333333333</v>
      </c>
      <c r="Q264" s="1">
        <v>35</v>
      </c>
      <c r="R264" s="4">
        <v>0.03074302873787649</v>
      </c>
      <c r="T264" s="1" t="s">
        <v>1115</v>
      </c>
      <c r="U264" s="1" t="s">
        <v>1119</v>
      </c>
      <c r="V264" s="1" t="s">
        <v>1123</v>
      </c>
      <c r="W264" s="6" t="s">
        <v>1125</v>
      </c>
      <c r="Y264" s="10">
        <v>46206</v>
      </c>
      <c r="Z264" s="1" t="s">
        <v>1136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HYPERLINK("https://www.suredividend.com/sure-analysis-A/","Agilent Technologies Inc.")</f>
        <v>0</v>
      </c>
      <c r="C265" s="1" t="s">
        <v>980</v>
      </c>
      <c r="D265" s="3">
        <v>137</v>
      </c>
      <c r="E265" s="3">
        <v>148.72</v>
      </c>
      <c r="F265" s="3">
        <v>157</v>
      </c>
      <c r="G265" s="4">
        <v>0.9472611464968153</v>
      </c>
      <c r="H265" s="4">
        <v>0.00685852608929532</v>
      </c>
      <c r="I265" s="4">
        <v>0.01089501547581762</v>
      </c>
      <c r="J265" s="4">
        <v>0.1</v>
      </c>
      <c r="K265" s="4">
        <v>0.1172823413270228</v>
      </c>
      <c r="L265" s="1" t="s">
        <v>983</v>
      </c>
      <c r="M265" s="5">
        <v>24.58181818181818</v>
      </c>
      <c r="N265" s="3">
        <v>6.05</v>
      </c>
      <c r="O265" s="3">
        <v>1.02</v>
      </c>
      <c r="P265" s="4">
        <v>0.1685950413223141</v>
      </c>
      <c r="Q265" s="1">
        <v>14</v>
      </c>
      <c r="R265" s="4">
        <v>0.05922384104881218</v>
      </c>
      <c r="S265" s="1" t="s">
        <v>1002</v>
      </c>
      <c r="T265" s="1" t="s">
        <v>1115</v>
      </c>
      <c r="U265" s="1" t="s">
        <v>1119</v>
      </c>
      <c r="V265" s="1" t="s">
        <v>1123</v>
      </c>
      <c r="W265" s="6" t="s">
        <v>1126</v>
      </c>
      <c r="X265" s="7">
        <v>42003.278712</v>
      </c>
      <c r="Y265" s="10">
        <v>46170</v>
      </c>
      <c r="Z265" s="1" t="s">
        <v>1140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HYPERLINK("https://www.suredividend.com/sure-analysis-TSCO/","Tractor Supply Co.")</f>
        <v>0</v>
      </c>
      <c r="C266" s="1" t="s">
        <v>979</v>
      </c>
      <c r="D266" s="3">
        <v>30</v>
      </c>
      <c r="E266" s="3">
        <v>34.74</v>
      </c>
      <c r="F266" s="3">
        <v>37</v>
      </c>
      <c r="G266" s="4">
        <v>0.938918918918919</v>
      </c>
      <c r="H266" s="4">
        <v>0.02763385146804836</v>
      </c>
      <c r="I266" s="4">
        <v>0.01268501114850484</v>
      </c>
      <c r="J266" s="4">
        <v>0.08</v>
      </c>
      <c r="K266" s="4">
        <v>0.1168377487883947</v>
      </c>
      <c r="L266" s="1" t="s">
        <v>983</v>
      </c>
      <c r="M266" s="5">
        <v>17.81538461538462</v>
      </c>
      <c r="N266" s="3">
        <v>1.95</v>
      </c>
      <c r="O266" s="3">
        <v>0.96</v>
      </c>
      <c r="P266" s="4">
        <v>0.4923076923076923</v>
      </c>
      <c r="Q266" s="1">
        <v>15</v>
      </c>
      <c r="R266" s="4">
        <v>0.07528000640556964</v>
      </c>
      <c r="S266" s="1" t="s">
        <v>1021</v>
      </c>
      <c r="T266" s="1" t="s">
        <v>1115</v>
      </c>
      <c r="U266" s="1" t="s">
        <v>1119</v>
      </c>
      <c r="V266" s="1" t="s">
        <v>1123</v>
      </c>
      <c r="W266" s="6" t="s">
        <v>1129</v>
      </c>
      <c r="X266" s="7">
        <v>18038.409543</v>
      </c>
      <c r="Y266" s="10">
        <v>46227</v>
      </c>
      <c r="Z266" s="1" t="s">
        <v>1137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HYPERLINK("https://www.suredividend.com/sure-analysis-BF.B/","Brown-Forman Corp.")</f>
        <v>0</v>
      </c>
      <c r="C267" s="1" t="s">
        <v>979</v>
      </c>
      <c r="D267" s="3">
        <v>27</v>
      </c>
      <c r="E267" s="3">
        <v>28.16</v>
      </c>
      <c r="F267" s="3">
        <v>34</v>
      </c>
      <c r="G267" s="4">
        <v>0.8282352941176471</v>
      </c>
      <c r="H267" s="4">
        <v>0.03267045454545454</v>
      </c>
      <c r="I267" s="4">
        <v>0.03841093617235036</v>
      </c>
      <c r="J267" s="4">
        <v>0.05</v>
      </c>
      <c r="K267" s="4">
        <v>0.1152214710127193</v>
      </c>
      <c r="L267" s="1" t="s">
        <v>983</v>
      </c>
      <c r="M267" s="5">
        <v>16.56470588235294</v>
      </c>
      <c r="N267" s="3">
        <v>1.7</v>
      </c>
      <c r="O267" s="3">
        <v>0.92</v>
      </c>
      <c r="P267" s="4">
        <v>0.5411764705882354</v>
      </c>
      <c r="Q267" s="1">
        <v>42</v>
      </c>
      <c r="R267" s="4">
        <v>0.04012620718096094</v>
      </c>
      <c r="S267" s="1" t="s">
        <v>1042</v>
      </c>
      <c r="T267" s="1" t="s">
        <v>1115</v>
      </c>
      <c r="U267" s="1" t="s">
        <v>1119</v>
      </c>
      <c r="V267" s="1" t="s">
        <v>1123</v>
      </c>
      <c r="W267" s="6" t="s">
        <v>1133</v>
      </c>
      <c r="X267" s="7">
        <v>13017.939246</v>
      </c>
      <c r="Y267" s="10">
        <v>46192</v>
      </c>
      <c r="Z267" s="1" t="s">
        <v>1144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HYPERLINK("https://www.suredividend.com/sure-analysis-MAS/","Masco Corporation")</f>
        <v>0</v>
      </c>
      <c r="C268" s="1" t="s">
        <v>979</v>
      </c>
      <c r="D268" s="3">
        <v>73</v>
      </c>
      <c r="E268" s="3">
        <v>74.69</v>
      </c>
      <c r="F268" s="3">
        <v>82</v>
      </c>
      <c r="G268" s="4">
        <v>0.9108536585365853</v>
      </c>
      <c r="H268" s="4">
        <v>0.01713750167358415</v>
      </c>
      <c r="I268" s="4">
        <v>0.01885006756427288</v>
      </c>
      <c r="J268" s="4">
        <v>0.08</v>
      </c>
      <c r="K268" s="4">
        <v>0.1147844239661198</v>
      </c>
      <c r="L268" s="1" t="s">
        <v>983</v>
      </c>
      <c r="M268" s="5">
        <v>17.32946635730859</v>
      </c>
      <c r="N268" s="3">
        <v>4.31</v>
      </c>
      <c r="O268" s="3">
        <v>1.28</v>
      </c>
      <c r="P268" s="4">
        <v>0.2969837587006961</v>
      </c>
      <c r="Q268" s="1">
        <v>13</v>
      </c>
      <c r="R268" s="4">
        <v>0.0799150058822331</v>
      </c>
      <c r="S268" s="1" t="s">
        <v>995</v>
      </c>
      <c r="T268" s="1" t="s">
        <v>1115</v>
      </c>
      <c r="U268" s="1" t="s">
        <v>1119</v>
      </c>
      <c r="V268" s="1" t="s">
        <v>1123</v>
      </c>
      <c r="W268" s="6" t="s">
        <v>1126</v>
      </c>
      <c r="X268" s="7">
        <v>14733.84477</v>
      </c>
      <c r="Y268" s="10">
        <v>46236</v>
      </c>
      <c r="Z268" s="1" t="s">
        <v>1141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HYPERLINK("https://www.suredividend.com/sure-analysis-CME/","CME Group Inc")</f>
        <v>0</v>
      </c>
      <c r="C269" s="1" t="s">
        <v>979</v>
      </c>
      <c r="D269" s="3">
        <v>251</v>
      </c>
      <c r="E269" s="3">
        <v>264.18</v>
      </c>
      <c r="F269" s="3">
        <v>293</v>
      </c>
      <c r="G269" s="4">
        <v>0.9016382252559727</v>
      </c>
      <c r="H269" s="4">
        <v>0.0196835490953138</v>
      </c>
      <c r="I269" s="4">
        <v>0.02092429037016319</v>
      </c>
      <c r="J269" s="4">
        <v>0.075</v>
      </c>
      <c r="K269" s="4">
        <v>0.1139428095850237</v>
      </c>
      <c r="L269" s="1" t="s">
        <v>983</v>
      </c>
      <c r="M269" s="5">
        <v>21.65409836065574</v>
      </c>
      <c r="N269" s="3">
        <v>12.2</v>
      </c>
      <c r="O269" s="3">
        <v>5.2</v>
      </c>
      <c r="P269" s="4">
        <v>0.4262295081967213</v>
      </c>
      <c r="Q269" s="1">
        <v>16</v>
      </c>
      <c r="R269" s="4">
        <v>0.07513611773369533</v>
      </c>
      <c r="S269" s="1" t="s">
        <v>1022</v>
      </c>
      <c r="T269" s="1" t="s">
        <v>1115</v>
      </c>
      <c r="U269" s="1" t="s">
        <v>1119</v>
      </c>
      <c r="V269" s="1" t="s">
        <v>1123</v>
      </c>
      <c r="W269" s="6" t="s">
        <v>1125</v>
      </c>
      <c r="X269" s="7">
        <v>94803.07269</v>
      </c>
      <c r="Y269" s="10">
        <v>46226</v>
      </c>
      <c r="Z269" s="1" t="s">
        <v>1137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HYPERLINK("https://www.suredividend.com/sure-analysis-KWR/","Quaker Houghton")</f>
        <v>0</v>
      </c>
      <c r="C270" s="1" t="s">
        <v>980</v>
      </c>
      <c r="D270" s="3">
        <v>161</v>
      </c>
      <c r="E270" s="3">
        <v>171.62</v>
      </c>
      <c r="F270" s="3">
        <v>221</v>
      </c>
      <c r="G270" s="4">
        <v>0.7765610859728507</v>
      </c>
      <c r="H270" s="4">
        <v>0.01235287262556812</v>
      </c>
      <c r="I270" s="4">
        <v>0.05187679688259461</v>
      </c>
      <c r="J270" s="4">
        <v>0.05</v>
      </c>
      <c r="K270" s="4">
        <v>0.1136699772108098</v>
      </c>
      <c r="L270" s="1" t="s">
        <v>983</v>
      </c>
      <c r="M270" s="5">
        <v>23.25474254742548</v>
      </c>
      <c r="N270" s="3">
        <v>7.38</v>
      </c>
      <c r="O270" s="3">
        <v>2.12</v>
      </c>
      <c r="P270" s="4">
        <v>0.2872628726287263</v>
      </c>
      <c r="Q270" s="1">
        <v>20</v>
      </c>
      <c r="R270" s="4">
        <v>0.04005610836598383</v>
      </c>
      <c r="S270" s="1" t="s">
        <v>1074</v>
      </c>
      <c r="T270" s="1" t="s">
        <v>1115</v>
      </c>
      <c r="U270" s="1" t="s">
        <v>1119</v>
      </c>
      <c r="V270" s="1" t="s">
        <v>1123</v>
      </c>
      <c r="W270" s="6" t="s">
        <v>1131</v>
      </c>
      <c r="X270" s="7">
        <v>2957.487743</v>
      </c>
      <c r="Y270" s="10">
        <v>46236</v>
      </c>
      <c r="Z270" s="1" t="s">
        <v>1139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HYPERLINK("https://www.suredividend.com/sure-analysis-ISTR/","Investar Holding Corporation")</f>
        <v>0</v>
      </c>
      <c r="C271" s="1" t="s">
        <v>979</v>
      </c>
      <c r="D271" s="3">
        <v>30</v>
      </c>
      <c r="E271" s="3">
        <v>29.86</v>
      </c>
      <c r="F271" s="3">
        <v>36</v>
      </c>
      <c r="G271" s="4">
        <v>0.8294444444444444</v>
      </c>
      <c r="H271" s="4">
        <v>0.01607501674480911</v>
      </c>
      <c r="I271" s="4">
        <v>0.03810800383578483</v>
      </c>
      <c r="J271" s="4">
        <v>0.06</v>
      </c>
      <c r="K271" s="4">
        <v>0.1135291966539982</v>
      </c>
      <c r="L271" s="1" t="s">
        <v>983</v>
      </c>
      <c r="M271" s="5">
        <v>9.953333333333333</v>
      </c>
      <c r="N271" s="3">
        <v>3</v>
      </c>
      <c r="O271" s="3">
        <v>0.48</v>
      </c>
      <c r="P271" s="4">
        <v>0.16</v>
      </c>
      <c r="Q271" s="1">
        <v>12</v>
      </c>
      <c r="R271" s="4">
        <v>0.06897294358221773</v>
      </c>
      <c r="S271" s="1" t="s">
        <v>1002</v>
      </c>
      <c r="T271" s="1" t="s">
        <v>1115</v>
      </c>
      <c r="U271" s="1" t="s">
        <v>1119</v>
      </c>
      <c r="V271" s="1" t="s">
        <v>1123</v>
      </c>
      <c r="W271" s="6" t="s">
        <v>1125</v>
      </c>
      <c r="X271" s="7">
        <v>410.968686</v>
      </c>
      <c r="Y271" s="10">
        <v>46244</v>
      </c>
      <c r="Z271" s="1" t="s">
        <v>1142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HYPERLINK("https://www.suredividend.com/sure-analysis-FRME/","First Merchants Corp.")</f>
        <v>0</v>
      </c>
      <c r="C272" s="1" t="s">
        <v>979</v>
      </c>
      <c r="D272" s="3">
        <v>43</v>
      </c>
      <c r="E272" s="3">
        <v>42.45</v>
      </c>
      <c r="F272" s="3">
        <v>43</v>
      </c>
      <c r="G272" s="4">
        <v>0.9872093023255815</v>
      </c>
      <c r="H272" s="4">
        <v>0.03486454652532391</v>
      </c>
      <c r="I272" s="4">
        <v>0.002577957820601551</v>
      </c>
      <c r="J272" s="4">
        <v>0.08</v>
      </c>
      <c r="K272" s="4">
        <v>0.1131324927176756</v>
      </c>
      <c r="L272" s="1" t="s">
        <v>983</v>
      </c>
      <c r="M272" s="5">
        <v>10.74683544303798</v>
      </c>
      <c r="N272" s="3">
        <v>3.95</v>
      </c>
      <c r="O272" s="3">
        <v>1.48</v>
      </c>
      <c r="P272" s="4">
        <v>0.3746835443037975</v>
      </c>
      <c r="Q272" s="1">
        <v>15</v>
      </c>
      <c r="R272" s="4">
        <v>0.07954214988152142</v>
      </c>
      <c r="S272" s="1" t="s">
        <v>1005</v>
      </c>
      <c r="T272" s="1" t="s">
        <v>1115</v>
      </c>
      <c r="U272" s="1" t="s">
        <v>1119</v>
      </c>
      <c r="V272" s="1" t="s">
        <v>1123</v>
      </c>
      <c r="W272" s="6" t="s">
        <v>1125</v>
      </c>
      <c r="X272" s="7">
        <v>2664.036364</v>
      </c>
      <c r="Y272" s="10">
        <v>46244</v>
      </c>
      <c r="Z272" s="1" t="s">
        <v>1146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HYPERLINK("https://www.suredividend.com/sure-analysis-JBSS/","John B. Sanfilippo &amp; Son, Inc.")</f>
        <v>0</v>
      </c>
      <c r="C273" s="1" t="s">
        <v>980</v>
      </c>
      <c r="D273" s="3">
        <v>87</v>
      </c>
      <c r="E273" s="3">
        <v>82.55</v>
      </c>
      <c r="F273" s="3">
        <v>92</v>
      </c>
      <c r="G273" s="4">
        <v>0.8972826086956521</v>
      </c>
      <c r="H273" s="4">
        <v>0.01090248334342823</v>
      </c>
      <c r="I273" s="4">
        <v>0.02191353178338828</v>
      </c>
      <c r="J273" s="4">
        <v>0.08</v>
      </c>
      <c r="K273" s="4">
        <v>0.1120704293594896</v>
      </c>
      <c r="L273" s="1" t="s">
        <v>983</v>
      </c>
      <c r="M273" s="5">
        <v>14.4066317626527</v>
      </c>
      <c r="N273" s="3">
        <v>5.73</v>
      </c>
      <c r="O273" s="3">
        <v>0.9</v>
      </c>
      <c r="P273" s="4">
        <v>0.1570680628272251</v>
      </c>
      <c r="Q273" s="1">
        <v>8</v>
      </c>
      <c r="R273" s="4">
        <v>0.05024607263868264</v>
      </c>
      <c r="S273" s="1" t="s">
        <v>1013</v>
      </c>
      <c r="T273" s="1" t="s">
        <v>1116</v>
      </c>
      <c r="U273" s="1" t="s">
        <v>1119</v>
      </c>
      <c r="V273" s="1" t="s">
        <v>1123</v>
      </c>
      <c r="W273" s="6" t="s">
        <v>1133</v>
      </c>
      <c r="X273" s="7">
        <v>965.208208</v>
      </c>
      <c r="Y273" s="10">
        <v>46219</v>
      </c>
      <c r="Z273" s="1" t="s">
        <v>1139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HYPERLINK("https://www.suredividend.com/sure-analysis-BKU/","BankUnited, Inc.")</f>
        <v>0</v>
      </c>
      <c r="C274" s="1" t="s">
        <v>979</v>
      </c>
      <c r="D274" s="3">
        <v>46</v>
      </c>
      <c r="E274" s="3">
        <v>46.29</v>
      </c>
      <c r="F274" s="3">
        <v>49</v>
      </c>
      <c r="G274" s="4">
        <v>0.9446938775510204</v>
      </c>
      <c r="H274" s="4">
        <v>0.02851587815942968</v>
      </c>
      <c r="I274" s="4">
        <v>0.01144385419249994</v>
      </c>
      <c r="J274" s="4">
        <v>0.075</v>
      </c>
      <c r="K274" s="4">
        <v>0.1117029677835675</v>
      </c>
      <c r="L274" s="1" t="s">
        <v>983</v>
      </c>
      <c r="M274" s="5">
        <v>11.23543689320388</v>
      </c>
      <c r="N274" s="3">
        <v>4.12</v>
      </c>
      <c r="O274" s="3">
        <v>1.32</v>
      </c>
      <c r="P274" s="4">
        <v>0.3203883495145631</v>
      </c>
      <c r="Q274" s="1">
        <v>7</v>
      </c>
      <c r="R274" s="4">
        <v>0.07556319844021608</v>
      </c>
      <c r="S274" s="1" t="s">
        <v>986</v>
      </c>
      <c r="T274" s="1" t="s">
        <v>1115</v>
      </c>
      <c r="U274" s="1" t="s">
        <v>1119</v>
      </c>
      <c r="V274" s="1" t="s">
        <v>1123</v>
      </c>
      <c r="W274" s="6" t="s">
        <v>1125</v>
      </c>
      <c r="X274" s="7">
        <v>3295.203839</v>
      </c>
      <c r="Y274" s="10">
        <v>46226</v>
      </c>
      <c r="Z274" s="1" t="s">
        <v>1137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HYPERLINK("https://www.suredividend.com/sure-analysis-FMS/","Fresenius Medical Care AG")</f>
        <v>0</v>
      </c>
      <c r="C275" s="1" t="s">
        <v>979</v>
      </c>
      <c r="D275" s="3">
        <v>21.54</v>
      </c>
      <c r="E275" s="3">
        <v>24.08</v>
      </c>
      <c r="F275" s="3">
        <v>31</v>
      </c>
      <c r="G275" s="4">
        <v>0.7767741935483871</v>
      </c>
      <c r="H275" s="4">
        <v>0.03612956810631229</v>
      </c>
      <c r="I275" s="4">
        <v>0.0518190741828839</v>
      </c>
      <c r="J275" s="4">
        <v>0.03</v>
      </c>
      <c r="K275" s="4">
        <v>0.1106718318607289</v>
      </c>
      <c r="L275" s="1" t="s">
        <v>983</v>
      </c>
      <c r="M275" s="5">
        <v>8.41958041958042</v>
      </c>
      <c r="N275" s="3">
        <v>2.86</v>
      </c>
      <c r="O275" s="3">
        <v>0.87</v>
      </c>
      <c r="P275" s="4">
        <v>0.3041958041958042</v>
      </c>
      <c r="Q275" s="1">
        <v>27</v>
      </c>
      <c r="R275" s="4">
        <v>0.0302922291651091</v>
      </c>
      <c r="S275" s="1" t="s">
        <v>995</v>
      </c>
      <c r="T275" s="1" t="s">
        <v>1116</v>
      </c>
      <c r="U275" s="1" t="s">
        <v>1119</v>
      </c>
      <c r="V275" s="1" t="s">
        <v>1124</v>
      </c>
      <c r="W275" s="6" t="s">
        <v>1130</v>
      </c>
      <c r="X275" s="7">
        <v>6800.68435</v>
      </c>
      <c r="Y275" s="10">
        <v>46170</v>
      </c>
      <c r="Z275" s="1" t="s">
        <v>1141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HYPERLINK("https://www.suredividend.com/sure-analysis-NBHC/","National Bank Holdings Corporation")</f>
        <v>0</v>
      </c>
      <c r="C276" s="1" t="s">
        <v>979</v>
      </c>
      <c r="D276" s="3">
        <v>44</v>
      </c>
      <c r="E276" s="3">
        <v>42.94</v>
      </c>
      <c r="F276" s="3">
        <v>44</v>
      </c>
      <c r="G276" s="4">
        <v>0.9759090909090908</v>
      </c>
      <c r="H276" s="4">
        <v>0.02980903586399627</v>
      </c>
      <c r="I276" s="4">
        <v>0.004889081037752652</v>
      </c>
      <c r="J276" s="4">
        <v>0.08</v>
      </c>
      <c r="K276" s="4">
        <v>0.1105617240036678</v>
      </c>
      <c r="L276" s="1" t="s">
        <v>983</v>
      </c>
      <c r="M276" s="5">
        <v>12.74183976261127</v>
      </c>
      <c r="N276" s="3">
        <v>3.37</v>
      </c>
      <c r="O276" s="3">
        <v>1.28</v>
      </c>
      <c r="P276" s="4">
        <v>0.3798219584569733</v>
      </c>
      <c r="Q276" s="1">
        <v>10</v>
      </c>
      <c r="R276" s="4">
        <v>0.07056368416916192</v>
      </c>
      <c r="S276" s="1" t="s">
        <v>996</v>
      </c>
      <c r="T276" s="1" t="s">
        <v>1115</v>
      </c>
      <c r="U276" s="1" t="s">
        <v>1119</v>
      </c>
      <c r="V276" s="1" t="s">
        <v>1123</v>
      </c>
      <c r="W276" s="6" t="s">
        <v>1125</v>
      </c>
      <c r="X276" s="7">
        <v>1910.746566</v>
      </c>
      <c r="Y276" s="10">
        <v>46236</v>
      </c>
      <c r="Z276" s="1" t="s">
        <v>1137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HYPERLINK("https://www.suredividend.com/sure-analysis-USB/","U.S. Bancorp.")</f>
        <v>0</v>
      </c>
      <c r="C277" s="1" t="s">
        <v>979</v>
      </c>
      <c r="D277" s="3">
        <v>63</v>
      </c>
      <c r="E277" s="3">
        <v>64.19</v>
      </c>
      <c r="F277" s="3">
        <v>65</v>
      </c>
      <c r="G277" s="4">
        <v>0.9875384615384615</v>
      </c>
      <c r="H277" s="4">
        <v>0.03240380121514255</v>
      </c>
      <c r="I277" s="4">
        <v>0.002511114494203825</v>
      </c>
      <c r="J277" s="4">
        <v>0.08</v>
      </c>
      <c r="K277" s="4">
        <v>0.1103050143863715</v>
      </c>
      <c r="L277" s="1" t="s">
        <v>983</v>
      </c>
      <c r="M277" s="5">
        <v>12.22666666666667</v>
      </c>
      <c r="N277" s="3">
        <v>5.25</v>
      </c>
      <c r="O277" s="3">
        <v>2.08</v>
      </c>
      <c r="P277" s="4">
        <v>0.3961904761904762</v>
      </c>
      <c r="Q277" s="1">
        <v>15</v>
      </c>
      <c r="R277" s="4">
        <v>0.07019742897422021</v>
      </c>
      <c r="S277" s="1" t="s">
        <v>1002</v>
      </c>
      <c r="T277" s="1" t="s">
        <v>1115</v>
      </c>
      <c r="U277" s="1" t="s">
        <v>1119</v>
      </c>
      <c r="V277" s="1" t="s">
        <v>1123</v>
      </c>
      <c r="W277" s="6" t="s">
        <v>1125</v>
      </c>
      <c r="X277" s="7">
        <v>100011.322319</v>
      </c>
      <c r="Y277" s="10">
        <v>46225</v>
      </c>
      <c r="Z277" s="1" t="s">
        <v>1136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HYPERLINK("https://www.suredividend.com/sure-analysis-OZK/","Bank OZK")</f>
        <v>0</v>
      </c>
      <c r="C278" s="1" t="s">
        <v>980</v>
      </c>
      <c r="D278" s="3">
        <v>51</v>
      </c>
      <c r="E278" s="3">
        <v>51.61</v>
      </c>
      <c r="F278" s="3">
        <v>65</v>
      </c>
      <c r="G278" s="4">
        <v>0.794</v>
      </c>
      <c r="H278" s="4">
        <v>0.03720209261770974</v>
      </c>
      <c r="I278" s="4">
        <v>0.04721510904090165</v>
      </c>
      <c r="J278" s="4">
        <v>0.03</v>
      </c>
      <c r="K278" s="4">
        <v>0.109645618662219</v>
      </c>
      <c r="L278" s="1" t="s">
        <v>983</v>
      </c>
      <c r="M278" s="5">
        <v>8.747457627118644</v>
      </c>
      <c r="N278" s="3">
        <v>5.9</v>
      </c>
      <c r="O278" s="3">
        <v>1.92</v>
      </c>
      <c r="P278" s="4">
        <v>0.3254237288135593</v>
      </c>
      <c r="Q278" s="1">
        <v>32</v>
      </c>
      <c r="R278" s="4">
        <v>0.06005006969898052</v>
      </c>
      <c r="S278" s="1" t="s">
        <v>1073</v>
      </c>
      <c r="T278" s="1" t="s">
        <v>1115</v>
      </c>
      <c r="U278" s="1" t="s">
        <v>1119</v>
      </c>
      <c r="V278" s="1" t="s">
        <v>1123</v>
      </c>
      <c r="W278" s="6" t="s">
        <v>1125</v>
      </c>
      <c r="X278" s="7">
        <v>6272.166561</v>
      </c>
      <c r="Y278" s="10">
        <v>46244</v>
      </c>
      <c r="Z278" s="1" t="s">
        <v>1142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HYPERLINK("https://www.suredividend.com/sure-analysis-CPK/","Chesapeake Utilities Corp")</f>
        <v>0</v>
      </c>
      <c r="C279" s="1" t="s">
        <v>979</v>
      </c>
      <c r="D279" s="3">
        <v>128</v>
      </c>
      <c r="E279" s="3">
        <v>132.43</v>
      </c>
      <c r="F279" s="3">
        <v>136</v>
      </c>
      <c r="G279" s="4">
        <v>0.97375</v>
      </c>
      <c r="H279" s="4">
        <v>0.02220040776259156</v>
      </c>
      <c r="I279" s="4">
        <v>0.005334313415016778</v>
      </c>
      <c r="J279" s="4">
        <v>0.08500000000000001</v>
      </c>
      <c r="K279" s="4">
        <v>0.1094284736335061</v>
      </c>
      <c r="L279" s="1" t="s">
        <v>983</v>
      </c>
      <c r="M279" s="5">
        <v>20.5</v>
      </c>
      <c r="N279" s="3">
        <v>6.46</v>
      </c>
      <c r="O279" s="3">
        <v>2.94</v>
      </c>
      <c r="P279" s="4">
        <v>0.4551083591331269</v>
      </c>
      <c r="Q279" s="1">
        <v>23</v>
      </c>
      <c r="R279" s="4">
        <v>0.06981818813161023</v>
      </c>
      <c r="S279" s="1" t="s">
        <v>1075</v>
      </c>
      <c r="T279" s="1" t="s">
        <v>1115</v>
      </c>
      <c r="U279" s="1" t="s">
        <v>1119</v>
      </c>
      <c r="V279" s="1" t="s">
        <v>1123</v>
      </c>
      <c r="W279" s="6" t="s">
        <v>1134</v>
      </c>
      <c r="X279" s="7">
        <v>3199.67064</v>
      </c>
      <c r="Y279" s="10">
        <v>46163</v>
      </c>
      <c r="Z279" s="1" t="s">
        <v>1137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979</v>
      </c>
      <c r="D280" s="3">
        <v>98</v>
      </c>
      <c r="E280" s="3">
        <v>108.05</v>
      </c>
      <c r="F280" s="3">
        <v>139</v>
      </c>
      <c r="G280" s="4">
        <v>0.7773381294964029</v>
      </c>
      <c r="H280" s="4">
        <v>0.04738546968995835</v>
      </c>
      <c r="I280" s="4">
        <v>0.05166641711723097</v>
      </c>
      <c r="J280" s="4">
        <v>0.02</v>
      </c>
      <c r="K280" s="4">
        <v>0.1092772178099</v>
      </c>
      <c r="L280" s="1" t="s">
        <v>983</v>
      </c>
      <c r="M280" s="5">
        <v>14.34926958831341</v>
      </c>
      <c r="N280" s="3">
        <v>7.53</v>
      </c>
      <c r="O280" s="3">
        <v>5.12</v>
      </c>
      <c r="P280" s="4">
        <v>0.6799468791500664</v>
      </c>
      <c r="Q280" s="1">
        <v>54</v>
      </c>
      <c r="R280" s="4">
        <v>0.03015671264233943</v>
      </c>
      <c r="S280" s="1" t="s">
        <v>1010</v>
      </c>
      <c r="T280" s="1" t="s">
        <v>1115</v>
      </c>
      <c r="U280" s="1" t="s">
        <v>1119</v>
      </c>
      <c r="V280" s="1" t="s">
        <v>1123</v>
      </c>
      <c r="W280" s="6" t="s">
        <v>1133</v>
      </c>
      <c r="X280" s="7">
        <v>35925.187685</v>
      </c>
      <c r="Y280" s="10">
        <v>46146</v>
      </c>
      <c r="Z280" s="1" t="s">
        <v>1136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HYPERLINK("https://www.suredividend.com/sure-analysis-RGA/","Reinsurance Group Of America, Inc.")</f>
        <v>0</v>
      </c>
      <c r="C281" s="1" t="s">
        <v>980</v>
      </c>
      <c r="D281" s="3">
        <v>213</v>
      </c>
      <c r="E281" s="3">
        <v>241.22</v>
      </c>
      <c r="F281" s="3">
        <v>258</v>
      </c>
      <c r="G281" s="4">
        <v>0.9349612403100775</v>
      </c>
      <c r="H281" s="4">
        <v>0.01625072547881602</v>
      </c>
      <c r="I281" s="4">
        <v>0.0135408996481996</v>
      </c>
      <c r="J281" s="4">
        <v>0.08</v>
      </c>
      <c r="K281" s="4">
        <v>0.1070587483363741</v>
      </c>
      <c r="L281" s="1" t="s">
        <v>983</v>
      </c>
      <c r="M281" s="5">
        <v>8.983985102420856</v>
      </c>
      <c r="N281" s="3">
        <v>26.85</v>
      </c>
      <c r="O281" s="3">
        <v>3.92</v>
      </c>
      <c r="P281" s="4">
        <v>0.1459962756052141</v>
      </c>
      <c r="Q281" s="1">
        <v>17</v>
      </c>
      <c r="R281" s="4">
        <v>0.03915781606458979</v>
      </c>
      <c r="S281" s="1" t="s">
        <v>1054</v>
      </c>
      <c r="T281" s="1" t="s">
        <v>1115</v>
      </c>
      <c r="U281" s="1" t="s">
        <v>1119</v>
      </c>
      <c r="V281" s="1" t="s">
        <v>1123</v>
      </c>
      <c r="W281" s="6" t="s">
        <v>1125</v>
      </c>
      <c r="X281" s="7">
        <v>15809.533097</v>
      </c>
      <c r="Y281" s="10">
        <v>46161</v>
      </c>
      <c r="Z281" s="1" t="s">
        <v>1140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HYPERLINK("https://www.suredividend.com/sure-analysis-SGI/","Somnigroup International Inc.")</f>
        <v>0</v>
      </c>
      <c r="C282" s="1" t="s">
        <v>980</v>
      </c>
      <c r="D282" s="3">
        <v>66</v>
      </c>
      <c r="E282" s="3">
        <v>64.86</v>
      </c>
      <c r="F282" s="3">
        <v>64</v>
      </c>
      <c r="G282" s="4">
        <v>1.0134375</v>
      </c>
      <c r="H282" s="4">
        <v>0.01048411964230651</v>
      </c>
      <c r="I282" s="4">
        <v>-0.002666043281298269</v>
      </c>
      <c r="J282" s="4">
        <v>0.1</v>
      </c>
      <c r="K282" s="4">
        <v>0.1060940162452615</v>
      </c>
      <c r="L282" s="1" t="s">
        <v>983</v>
      </c>
      <c r="M282" s="5">
        <v>20.26875</v>
      </c>
      <c r="N282" s="3">
        <v>3.2</v>
      </c>
      <c r="O282" s="3">
        <v>0.68</v>
      </c>
      <c r="P282" s="4">
        <v>0.2125</v>
      </c>
      <c r="Q282" s="1">
        <v>6</v>
      </c>
      <c r="R282" s="4">
        <v>0.0801851873035635</v>
      </c>
      <c r="S282" s="1" t="s">
        <v>1048</v>
      </c>
      <c r="T282" s="1" t="s">
        <v>1115</v>
      </c>
      <c r="U282" s="1" t="s">
        <v>1119</v>
      </c>
      <c r="V282" s="1" t="s">
        <v>1123</v>
      </c>
      <c r="W282" s="6" t="s">
        <v>1129</v>
      </c>
      <c r="X282" s="7">
        <v>13635.891127</v>
      </c>
      <c r="Y282" s="10">
        <v>46241</v>
      </c>
      <c r="Z282" s="1" t="s">
        <v>1139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HYPERLINK("https://www.suredividend.com/sure-analysis-NJR/","New Jersey Resources Corporation")</f>
        <v>0</v>
      </c>
      <c r="C283" s="1" t="s">
        <v>979</v>
      </c>
      <c r="D283" s="3">
        <v>57</v>
      </c>
      <c r="E283" s="3">
        <v>53.69</v>
      </c>
      <c r="F283" s="3">
        <v>61</v>
      </c>
      <c r="G283" s="4">
        <v>0.8801639344262294</v>
      </c>
      <c r="H283" s="4">
        <v>0.03538834047308623</v>
      </c>
      <c r="I283" s="4">
        <v>0.02585808651781307</v>
      </c>
      <c r="J283" s="4">
        <v>0.05</v>
      </c>
      <c r="K283" s="4">
        <v>0.1060262225555153</v>
      </c>
      <c r="L283" s="1" t="s">
        <v>983</v>
      </c>
      <c r="M283" s="5">
        <v>14.99720670391061</v>
      </c>
      <c r="N283" s="3">
        <v>3.58</v>
      </c>
      <c r="O283" s="3">
        <v>1.9</v>
      </c>
      <c r="P283" s="4">
        <v>0.5307262569832402</v>
      </c>
      <c r="Q283" s="1">
        <v>30</v>
      </c>
      <c r="R283" s="4">
        <v>0.04957228210048803</v>
      </c>
      <c r="S283" s="1" t="s">
        <v>1076</v>
      </c>
      <c r="T283" s="1" t="s">
        <v>1115</v>
      </c>
      <c r="U283" s="1" t="s">
        <v>1119</v>
      </c>
      <c r="V283" s="1" t="s">
        <v>1123</v>
      </c>
      <c r="W283" s="6" t="s">
        <v>1134</v>
      </c>
      <c r="X283" s="7">
        <v>5446.799341</v>
      </c>
      <c r="Y283" s="10">
        <v>46238</v>
      </c>
      <c r="Z283" s="1" t="s">
        <v>1140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HYPERLINK("https://www.suredividend.com/sure-analysis-WTRG/","Essential Utilities Inc")</f>
        <v>0</v>
      </c>
      <c r="C284" s="1" t="s">
        <v>979</v>
      </c>
      <c r="D284" s="3">
        <v>38</v>
      </c>
      <c r="E284" s="3">
        <v>39.78</v>
      </c>
      <c r="F284" s="3">
        <v>41</v>
      </c>
      <c r="G284" s="4">
        <v>0.9702439024390244</v>
      </c>
      <c r="H284" s="4">
        <v>0.03619909502262443</v>
      </c>
      <c r="I284" s="4">
        <v>0.006059845680019382</v>
      </c>
      <c r="J284" s="4">
        <v>0.07000000000000001</v>
      </c>
      <c r="K284" s="4">
        <v>0.1060159906242171</v>
      </c>
      <c r="L284" s="1" t="s">
        <v>983</v>
      </c>
      <c r="M284" s="5">
        <v>17.68</v>
      </c>
      <c r="N284" s="3">
        <v>2.25</v>
      </c>
      <c r="O284" s="3">
        <v>1.44</v>
      </c>
      <c r="P284" s="4">
        <v>0.64</v>
      </c>
      <c r="Q284" s="1">
        <v>35</v>
      </c>
      <c r="R284" s="4">
        <v>0.04910201101938982</v>
      </c>
      <c r="S284" s="1" t="s">
        <v>1038</v>
      </c>
      <c r="T284" s="1" t="s">
        <v>1115</v>
      </c>
      <c r="U284" s="1" t="s">
        <v>1119</v>
      </c>
      <c r="V284" s="1" t="s">
        <v>1123</v>
      </c>
      <c r="W284" s="6" t="s">
        <v>1134</v>
      </c>
      <c r="X284" s="7">
        <v>11186.382342</v>
      </c>
      <c r="Y284" s="10">
        <v>46157</v>
      </c>
      <c r="Z284" s="1" t="s">
        <v>1142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HYPERLINK("https://www.suredividend.com/sure-analysis-GABC/","German American Bancorp, Inc.")</f>
        <v>0</v>
      </c>
      <c r="C285" s="1" t="s">
        <v>979</v>
      </c>
      <c r="D285" s="3">
        <v>51</v>
      </c>
      <c r="E285" s="3">
        <v>49.705</v>
      </c>
      <c r="F285" s="3">
        <v>53</v>
      </c>
      <c r="G285" s="4">
        <v>0.9378301886792453</v>
      </c>
      <c r="H285" s="4">
        <v>0.02494718841162861</v>
      </c>
      <c r="I285" s="4">
        <v>0.01292002793239466</v>
      </c>
      <c r="J285" s="4">
        <v>0.07000000000000001</v>
      </c>
      <c r="K285" s="4">
        <v>0.1052192762442139</v>
      </c>
      <c r="L285" s="1" t="s">
        <v>983</v>
      </c>
      <c r="M285" s="5">
        <v>13.08026315789474</v>
      </c>
      <c r="N285" s="3">
        <v>3.8</v>
      </c>
      <c r="O285" s="3">
        <v>1.24</v>
      </c>
      <c r="P285" s="4">
        <v>0.3263157894736842</v>
      </c>
      <c r="Q285" s="1">
        <v>14</v>
      </c>
      <c r="R285" s="4">
        <v>0.07010283006626494</v>
      </c>
      <c r="S285" s="1" t="s">
        <v>1007</v>
      </c>
      <c r="T285" s="1" t="s">
        <v>1115</v>
      </c>
      <c r="U285" s="1" t="s">
        <v>1119</v>
      </c>
      <c r="V285" s="1" t="s">
        <v>1123</v>
      </c>
      <c r="W285" s="6" t="s">
        <v>1125</v>
      </c>
      <c r="X285" s="7">
        <v>1867.29097</v>
      </c>
      <c r="Y285" s="10">
        <v>46237</v>
      </c>
      <c r="Z285" s="1" t="s">
        <v>1137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HYPERLINK("https://www.suredividend.com/sure-analysis-BFST/","Business First Bancshares, Inc.")</f>
        <v>0</v>
      </c>
      <c r="C286" s="1" t="s">
        <v>979</v>
      </c>
      <c r="D286" s="3">
        <v>31</v>
      </c>
      <c r="E286" s="3">
        <v>31.54</v>
      </c>
      <c r="F286" s="3">
        <v>36</v>
      </c>
      <c r="G286" s="4">
        <v>0.8761111111111111</v>
      </c>
      <c r="H286" s="4">
        <v>0.01902346227013316</v>
      </c>
      <c r="I286" s="4">
        <v>0.02680544346052405</v>
      </c>
      <c r="J286" s="4">
        <v>0.06</v>
      </c>
      <c r="K286" s="4">
        <v>0.1041167585754521</v>
      </c>
      <c r="L286" s="1" t="s">
        <v>983</v>
      </c>
      <c r="M286" s="5">
        <v>10.51333333333333</v>
      </c>
      <c r="N286" s="3">
        <v>3</v>
      </c>
      <c r="O286" s="3">
        <v>0.6</v>
      </c>
      <c r="P286" s="4">
        <v>0.2</v>
      </c>
      <c r="Q286" s="1">
        <v>7</v>
      </c>
      <c r="R286" s="4">
        <v>0.05922384104881218</v>
      </c>
      <c r="S286" s="1" t="s">
        <v>998</v>
      </c>
      <c r="T286" s="1" t="s">
        <v>1115</v>
      </c>
      <c r="U286" s="1" t="s">
        <v>1119</v>
      </c>
      <c r="V286" s="1" t="s">
        <v>1123</v>
      </c>
      <c r="W286" s="6" t="s">
        <v>1125</v>
      </c>
      <c r="X286" s="7">
        <v>1026.62331</v>
      </c>
      <c r="Y286" s="10">
        <v>46228</v>
      </c>
      <c r="Z286" s="1" t="s">
        <v>1145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HYPERLINK("https://www.suredividend.com/sure-analysis-MGA/","Magna International Inc.")</f>
        <v>0</v>
      </c>
      <c r="C287" s="1" t="s">
        <v>979</v>
      </c>
      <c r="D287" s="3">
        <v>70</v>
      </c>
      <c r="E287" s="3">
        <v>70.59999999999999</v>
      </c>
      <c r="F287" s="3">
        <v>74</v>
      </c>
      <c r="G287" s="4">
        <v>0.954054054054054</v>
      </c>
      <c r="H287" s="4">
        <v>0.02804532577903683</v>
      </c>
      <c r="I287" s="4">
        <v>0.009451374535586865</v>
      </c>
      <c r="J287" s="4">
        <v>0.07000000000000001</v>
      </c>
      <c r="K287" s="4">
        <v>0.1030459092319904</v>
      </c>
      <c r="L287" s="1" t="s">
        <v>983</v>
      </c>
      <c r="M287" s="5">
        <v>9.985855728429984</v>
      </c>
      <c r="N287" s="3">
        <v>7.07</v>
      </c>
      <c r="O287" s="3">
        <v>1.98</v>
      </c>
      <c r="P287" s="4">
        <v>0.2800565770862801</v>
      </c>
      <c r="Q287" s="1">
        <v>17</v>
      </c>
      <c r="R287" s="4">
        <v>0.05024607263868264</v>
      </c>
      <c r="S287" s="1" t="s">
        <v>993</v>
      </c>
      <c r="T287" s="1" t="s">
        <v>1115</v>
      </c>
      <c r="U287" s="1" t="s">
        <v>1119</v>
      </c>
      <c r="V287" s="1" t="s">
        <v>1124</v>
      </c>
      <c r="W287" s="6" t="s">
        <v>1129</v>
      </c>
      <c r="X287" s="7">
        <v>19586.113799</v>
      </c>
      <c r="Y287" s="10">
        <v>46243</v>
      </c>
      <c r="Z287" s="1" t="s">
        <v>1143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HYPERLINK("https://www.suredividend.com/sure-analysis-SOBS/","Solvay Bank Corp.")</f>
        <v>0</v>
      </c>
      <c r="C288" s="1" t="s">
        <v>979</v>
      </c>
      <c r="D288" s="3">
        <v>34</v>
      </c>
      <c r="E288" s="3">
        <v>34.5</v>
      </c>
      <c r="F288" s="3">
        <v>34</v>
      </c>
      <c r="G288" s="4">
        <v>1.014705882352941</v>
      </c>
      <c r="H288" s="4">
        <v>0.05217391304347826</v>
      </c>
      <c r="I288" s="4">
        <v>-0.002915501530804443</v>
      </c>
      <c r="J288" s="4">
        <v>0.06</v>
      </c>
      <c r="K288" s="4">
        <v>0.1027419901484963</v>
      </c>
      <c r="L288" s="1" t="s">
        <v>983</v>
      </c>
      <c r="M288" s="5">
        <v>10.14705882352941</v>
      </c>
      <c r="N288" s="3">
        <v>3.4</v>
      </c>
      <c r="O288" s="3">
        <v>1.8</v>
      </c>
      <c r="P288" s="4">
        <v>0.5294117647058824</v>
      </c>
      <c r="Q288" s="1">
        <v>34</v>
      </c>
      <c r="R288" s="4">
        <v>0.06010506010596317</v>
      </c>
      <c r="T288" s="1" t="s">
        <v>1115</v>
      </c>
      <c r="U288" s="1" t="s">
        <v>1119</v>
      </c>
      <c r="V288" s="1" t="s">
        <v>1123</v>
      </c>
      <c r="W288" s="6" t="s">
        <v>1125</v>
      </c>
      <c r="Y288" s="10">
        <v>46148</v>
      </c>
      <c r="Z288" s="1" t="s">
        <v>1138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HYPERLINK("https://www.suredividend.com/sure-analysis-FUNC/","First United Corporation")</f>
        <v>0</v>
      </c>
      <c r="C289" s="1" t="s">
        <v>980</v>
      </c>
      <c r="D289" s="3">
        <v>45</v>
      </c>
      <c r="E289" s="3">
        <v>44.32</v>
      </c>
      <c r="F289" s="3">
        <v>44</v>
      </c>
      <c r="G289" s="4">
        <v>1.007272727272727</v>
      </c>
      <c r="H289" s="4">
        <v>0.02346570397111913</v>
      </c>
      <c r="I289" s="4">
        <v>-0.001448232002590144</v>
      </c>
      <c r="J289" s="4">
        <v>0.08</v>
      </c>
      <c r="K289" s="4">
        <v>0.1020421924763699</v>
      </c>
      <c r="L289" s="1" t="s">
        <v>983</v>
      </c>
      <c r="M289" s="5">
        <v>10.18850574712644</v>
      </c>
      <c r="N289" s="3">
        <v>4.35</v>
      </c>
      <c r="O289" s="3">
        <v>1.04</v>
      </c>
      <c r="P289" s="4">
        <v>0.239080459770115</v>
      </c>
      <c r="Q289" s="1">
        <v>7</v>
      </c>
      <c r="R289" s="4">
        <v>0.1196532629686229</v>
      </c>
      <c r="S289" s="1" t="s">
        <v>1027</v>
      </c>
      <c r="T289" s="1" t="s">
        <v>1115</v>
      </c>
      <c r="U289" s="1" t="s">
        <v>1119</v>
      </c>
      <c r="V289" s="1" t="s">
        <v>1123</v>
      </c>
      <c r="W289" s="6" t="s">
        <v>1125</v>
      </c>
      <c r="X289" s="7">
        <v>286.937549</v>
      </c>
      <c r="Y289" s="10">
        <v>46225</v>
      </c>
      <c r="Z289" s="1" t="s">
        <v>1138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HYPERLINK("https://www.suredividend.com/sure-analysis-FNV/","Franco-Nevada Corporation")</f>
        <v>0</v>
      </c>
      <c r="C290" s="1" t="s">
        <v>980</v>
      </c>
      <c r="D290" s="3">
        <v>226</v>
      </c>
      <c r="E290" s="3">
        <v>240.3</v>
      </c>
      <c r="F290" s="3">
        <v>297</v>
      </c>
      <c r="G290" s="4">
        <v>0.8090909090909091</v>
      </c>
      <c r="H290" s="4">
        <v>0.007324178110694964</v>
      </c>
      <c r="I290" s="4">
        <v>0.04327916834503265</v>
      </c>
      <c r="J290" s="4">
        <v>0.05</v>
      </c>
      <c r="K290" s="4">
        <v>0.1018199617193432</v>
      </c>
      <c r="L290" s="1" t="s">
        <v>983</v>
      </c>
      <c r="M290" s="5">
        <v>25.92233009708738</v>
      </c>
      <c r="N290" s="3">
        <v>9.27</v>
      </c>
      <c r="O290" s="3">
        <v>1.76</v>
      </c>
      <c r="P290" s="4">
        <v>0.1898597626752967</v>
      </c>
      <c r="Q290" s="1">
        <v>19</v>
      </c>
      <c r="R290" s="4">
        <v>0.08033244512790017</v>
      </c>
      <c r="S290" s="1" t="s">
        <v>1055</v>
      </c>
      <c r="T290" s="1" t="s">
        <v>1115</v>
      </c>
      <c r="U290" s="1" t="s">
        <v>1119</v>
      </c>
      <c r="V290" s="1" t="s">
        <v>1124</v>
      </c>
      <c r="W290" s="6" t="s">
        <v>1131</v>
      </c>
      <c r="X290" s="7">
        <v>46445.204903</v>
      </c>
      <c r="Y290" s="10">
        <v>46166</v>
      </c>
      <c r="Z290" s="1" t="s">
        <v>1140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979</v>
      </c>
      <c r="D291" s="3">
        <v>131</v>
      </c>
      <c r="E291" s="3">
        <v>135.4</v>
      </c>
      <c r="F291" s="3">
        <v>134</v>
      </c>
      <c r="G291" s="4">
        <v>1.01044776119403</v>
      </c>
      <c r="H291" s="4">
        <v>0.02644017725258493</v>
      </c>
      <c r="I291" s="4">
        <v>-0.002076553079700783</v>
      </c>
      <c r="J291" s="4">
        <v>0.08</v>
      </c>
      <c r="K291" s="4">
        <v>0.1015182123265608</v>
      </c>
      <c r="L291" s="1" t="s">
        <v>983</v>
      </c>
      <c r="M291" s="5">
        <v>22.30642504118616</v>
      </c>
      <c r="N291" s="3">
        <v>6.07</v>
      </c>
      <c r="O291" s="3">
        <v>3.58</v>
      </c>
      <c r="P291" s="4">
        <v>0.5897858319604613</v>
      </c>
      <c r="Q291" s="1">
        <v>18</v>
      </c>
      <c r="R291" s="4">
        <v>0.07999201249131271</v>
      </c>
      <c r="S291" s="1" t="s">
        <v>1038</v>
      </c>
      <c r="T291" s="1" t="s">
        <v>1115</v>
      </c>
      <c r="U291" s="1" t="s">
        <v>1119</v>
      </c>
      <c r="V291" s="1" t="s">
        <v>1123</v>
      </c>
      <c r="W291" s="6" t="s">
        <v>1134</v>
      </c>
      <c r="X291" s="7">
        <v>26739.979115</v>
      </c>
      <c r="Y291" s="10">
        <v>46238</v>
      </c>
      <c r="Z291" s="1" t="s">
        <v>1138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HYPERLINK("https://www.suredividend.com/sure-analysis-LNN/","Lindsay Corporation")</f>
        <v>0</v>
      </c>
      <c r="C292" s="1" t="s">
        <v>980</v>
      </c>
      <c r="D292" s="3">
        <v>124</v>
      </c>
      <c r="E292" s="3">
        <v>115.04</v>
      </c>
      <c r="F292" s="3">
        <v>127</v>
      </c>
      <c r="G292" s="4">
        <v>0.9058267716535433</v>
      </c>
      <c r="H292" s="4">
        <v>0.01321279554937413</v>
      </c>
      <c r="I292" s="4">
        <v>0.01997838765398163</v>
      </c>
      <c r="J292" s="4">
        <v>0.07000000000000001</v>
      </c>
      <c r="K292" s="4">
        <v>0.1015063735480768</v>
      </c>
      <c r="L292" s="1" t="s">
        <v>983</v>
      </c>
      <c r="M292" s="5">
        <v>20.91636363636364</v>
      </c>
      <c r="N292" s="3">
        <v>5.5</v>
      </c>
      <c r="O292" s="3">
        <v>1.52</v>
      </c>
      <c r="P292" s="4">
        <v>0.2763636363636364</v>
      </c>
      <c r="Q292" s="1">
        <v>24</v>
      </c>
      <c r="R292" s="4">
        <v>0.03439350143683439</v>
      </c>
      <c r="S292" s="1" t="s">
        <v>1013</v>
      </c>
      <c r="T292" s="1" t="s">
        <v>1115</v>
      </c>
      <c r="U292" s="1" t="s">
        <v>1119</v>
      </c>
      <c r="V292" s="1" t="s">
        <v>1123</v>
      </c>
      <c r="W292" s="6" t="s">
        <v>1126</v>
      </c>
      <c r="X292" s="7">
        <v>1171.557241</v>
      </c>
      <c r="Y292" s="10">
        <v>46205</v>
      </c>
      <c r="Z292" s="1" t="s">
        <v>1146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HYPERLINK("https://www.suredividend.com/sure-analysis-MKC/","McCormick &amp; Co., Inc.")</f>
        <v>0</v>
      </c>
      <c r="C293" s="1" t="s">
        <v>979</v>
      </c>
      <c r="D293" s="3">
        <v>51</v>
      </c>
      <c r="E293" s="3">
        <v>53.2</v>
      </c>
      <c r="F293" s="3">
        <v>62</v>
      </c>
      <c r="G293" s="4">
        <v>0.8580645161290323</v>
      </c>
      <c r="H293" s="4">
        <v>0.03609022556390977</v>
      </c>
      <c r="I293" s="4">
        <v>0.03108866229062102</v>
      </c>
      <c r="J293" s="4">
        <v>0.04</v>
      </c>
      <c r="K293" s="4">
        <v>0.1014856078142408</v>
      </c>
      <c r="L293" s="1" t="s">
        <v>983</v>
      </c>
      <c r="M293" s="5">
        <v>17.2168284789644</v>
      </c>
      <c r="N293" s="3">
        <v>3.09</v>
      </c>
      <c r="O293" s="3">
        <v>1.92</v>
      </c>
      <c r="P293" s="4">
        <v>0.6213592233009709</v>
      </c>
      <c r="Q293" s="1">
        <v>40</v>
      </c>
      <c r="R293" s="4">
        <v>0.0403582746309219</v>
      </c>
      <c r="S293" s="1" t="s">
        <v>1052</v>
      </c>
      <c r="T293" s="1" t="s">
        <v>1115</v>
      </c>
      <c r="U293" s="1" t="s">
        <v>1119</v>
      </c>
      <c r="V293" s="1" t="s">
        <v>1123</v>
      </c>
      <c r="W293" s="6" t="s">
        <v>1133</v>
      </c>
      <c r="X293" s="7">
        <v>14284.082958</v>
      </c>
      <c r="Y293" s="10">
        <v>46205</v>
      </c>
      <c r="Z293" s="1" t="s">
        <v>1141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HYPERLINK("https://www.suredividend.com/sure-analysis-EQIX/","Equinix Inc")</f>
        <v>0</v>
      </c>
      <c r="C294" s="1" t="s">
        <v>980</v>
      </c>
      <c r="D294" s="3">
        <v>1048</v>
      </c>
      <c r="E294" s="3">
        <v>1043.39</v>
      </c>
      <c r="F294" s="3">
        <v>1010</v>
      </c>
      <c r="G294" s="4">
        <v>1.033059405940594</v>
      </c>
      <c r="H294" s="4">
        <v>0.01978167319985815</v>
      </c>
      <c r="I294" s="4">
        <v>-0.006483828013883697</v>
      </c>
      <c r="J294" s="4">
        <v>0.09</v>
      </c>
      <c r="K294" s="4">
        <v>0.101080511726654</v>
      </c>
      <c r="L294" s="1" t="s">
        <v>983</v>
      </c>
      <c r="M294" s="5">
        <v>24.27052802977437</v>
      </c>
      <c r="N294" s="3">
        <v>42.99</v>
      </c>
      <c r="O294" s="3">
        <v>20.64</v>
      </c>
      <c r="P294" s="4">
        <v>0.4801116538729937</v>
      </c>
      <c r="Q294" s="1">
        <v>11</v>
      </c>
      <c r="R294" s="4">
        <v>0.09001923094379238</v>
      </c>
      <c r="S294" s="1" t="s">
        <v>1077</v>
      </c>
      <c r="T294" s="1" t="s">
        <v>1115</v>
      </c>
      <c r="U294" s="1" t="s">
        <v>1120</v>
      </c>
      <c r="V294" s="1" t="s">
        <v>1123</v>
      </c>
      <c r="W294" s="6" t="s">
        <v>1132</v>
      </c>
      <c r="X294" s="7">
        <v>102952.063739</v>
      </c>
      <c r="Y294" s="10">
        <v>46234</v>
      </c>
      <c r="Z294" s="1" t="s">
        <v>1140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HYPERLINK("https://www.suredividend.com/sure-analysis-BC/","Brunswick Corp.")</f>
        <v>0</v>
      </c>
      <c r="C295" s="1" t="s">
        <v>980</v>
      </c>
      <c r="D295" s="3">
        <v>83</v>
      </c>
      <c r="E295" s="3">
        <v>80.40000000000001</v>
      </c>
      <c r="F295" s="3">
        <v>59</v>
      </c>
      <c r="G295" s="4">
        <v>1.36271186440678</v>
      </c>
      <c r="H295" s="4">
        <v>0.02189054726368159</v>
      </c>
      <c r="I295" s="4">
        <v>-0.06001874598656387</v>
      </c>
      <c r="J295" s="4">
        <v>0.15</v>
      </c>
      <c r="K295" s="4">
        <v>0.1000323007693376</v>
      </c>
      <c r="L295" s="1" t="s">
        <v>983</v>
      </c>
      <c r="M295" s="5">
        <v>17.67032967032967</v>
      </c>
      <c r="N295" s="3">
        <v>4.55</v>
      </c>
      <c r="O295" s="3">
        <v>1.76</v>
      </c>
      <c r="P295" s="4">
        <v>0.3868131868131868</v>
      </c>
      <c r="Q295" s="1">
        <v>14</v>
      </c>
      <c r="R295" s="4">
        <v>0.0701307832252307</v>
      </c>
      <c r="S295" s="1" t="s">
        <v>999</v>
      </c>
      <c r="T295" s="1" t="s">
        <v>1115</v>
      </c>
      <c r="U295" s="1" t="s">
        <v>1119</v>
      </c>
      <c r="V295" s="1" t="s">
        <v>1123</v>
      </c>
      <c r="W295" s="6" t="s">
        <v>1129</v>
      </c>
      <c r="X295" s="7">
        <v>5211.657134</v>
      </c>
      <c r="Y295" s="10">
        <v>46239</v>
      </c>
      <c r="Z295" s="1" t="s">
        <v>1138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HYPERLINK("https://www.suredividend.com/sure-analysis-AROW/","Arrow Financial Corp.")</f>
        <v>0</v>
      </c>
      <c r="C296" s="1" t="s">
        <v>979</v>
      </c>
      <c r="D296" s="3">
        <v>36</v>
      </c>
      <c r="E296" s="3">
        <v>38.95</v>
      </c>
      <c r="F296" s="3">
        <v>46</v>
      </c>
      <c r="G296" s="4">
        <v>0.8467391304347827</v>
      </c>
      <c r="H296" s="4">
        <v>0.03080872913992298</v>
      </c>
      <c r="I296" s="4">
        <v>0.03383224581520117</v>
      </c>
      <c r="J296" s="4">
        <v>0.04</v>
      </c>
      <c r="K296" s="4">
        <v>0.09998697648435417</v>
      </c>
      <c r="L296" s="1" t="s">
        <v>983</v>
      </c>
      <c r="M296" s="5">
        <v>10.52702702702703</v>
      </c>
      <c r="N296" s="3">
        <v>3.7</v>
      </c>
      <c r="O296" s="3">
        <v>1.2</v>
      </c>
      <c r="P296" s="4">
        <v>0.3243243243243243</v>
      </c>
      <c r="Q296" s="1">
        <v>30</v>
      </c>
      <c r="R296" s="4">
        <v>0.04000235313991807</v>
      </c>
      <c r="S296" s="1" t="s">
        <v>1038</v>
      </c>
      <c r="T296" s="1" t="s">
        <v>1115</v>
      </c>
      <c r="U296" s="1" t="s">
        <v>1119</v>
      </c>
      <c r="V296" s="1" t="s">
        <v>1123</v>
      </c>
      <c r="W296" s="6" t="s">
        <v>1125</v>
      </c>
      <c r="X296" s="7">
        <v>715.571419</v>
      </c>
      <c r="Y296" s="10">
        <v>46161</v>
      </c>
      <c r="Z296" s="1" t="s">
        <v>1136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HYPERLINK("https://www.suredividend.com/sure-analysis-NDAQ/","Nasdaq Inc")</f>
        <v>0</v>
      </c>
      <c r="C297" s="1" t="s">
        <v>980</v>
      </c>
      <c r="D297" s="3">
        <v>92</v>
      </c>
      <c r="E297" s="3">
        <v>95.98999999999999</v>
      </c>
      <c r="F297" s="3">
        <v>91</v>
      </c>
      <c r="G297" s="4">
        <v>1.054835164835165</v>
      </c>
      <c r="H297" s="4">
        <v>0.01291801229294718</v>
      </c>
      <c r="I297" s="4">
        <v>-0.01062010676161906</v>
      </c>
      <c r="J297" s="4">
        <v>0.1</v>
      </c>
      <c r="K297" s="4">
        <v>0.09942437549773619</v>
      </c>
      <c r="L297" s="1" t="s">
        <v>983</v>
      </c>
      <c r="M297" s="5">
        <v>23.13012048192771</v>
      </c>
      <c r="N297" s="3">
        <v>4.15</v>
      </c>
      <c r="O297" s="3">
        <v>1.24</v>
      </c>
      <c r="P297" s="4">
        <v>0.2987951807228915</v>
      </c>
      <c r="Q297" s="1">
        <v>14</v>
      </c>
      <c r="R297" s="4">
        <v>0.07010283006626494</v>
      </c>
      <c r="S297" s="1" t="s">
        <v>1000</v>
      </c>
      <c r="T297" s="1" t="s">
        <v>1115</v>
      </c>
      <c r="U297" s="1" t="s">
        <v>1119</v>
      </c>
      <c r="V297" s="1" t="s">
        <v>1123</v>
      </c>
      <c r="W297" s="6" t="s">
        <v>1125</v>
      </c>
      <c r="X297" s="7">
        <v>53449.416311</v>
      </c>
      <c r="Y297" s="10">
        <v>46230</v>
      </c>
      <c r="Z297" s="1" t="s">
        <v>1145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HYPERLINK("https://www.suredividend.com/sure-analysis-BHB/","Bar Harbor Bankshares Inc")</f>
        <v>0</v>
      </c>
      <c r="C298" s="1" t="s">
        <v>979</v>
      </c>
      <c r="D298" s="3">
        <v>38</v>
      </c>
      <c r="E298" s="3">
        <v>39.28</v>
      </c>
      <c r="F298" s="3">
        <v>43</v>
      </c>
      <c r="G298" s="4">
        <v>0.9134883720930232</v>
      </c>
      <c r="H298" s="4">
        <v>0.03462321792260693</v>
      </c>
      <c r="I298" s="4">
        <v>0.01826166808676111</v>
      </c>
      <c r="J298" s="4">
        <v>0.05</v>
      </c>
      <c r="K298" s="4">
        <v>0.09911435908417898</v>
      </c>
      <c r="L298" s="1" t="s">
        <v>983</v>
      </c>
      <c r="M298" s="5">
        <v>10.91111111111111</v>
      </c>
      <c r="N298" s="3">
        <v>3.6</v>
      </c>
      <c r="O298" s="3">
        <v>1.36</v>
      </c>
      <c r="P298" s="4">
        <v>0.3777777777777778</v>
      </c>
      <c r="Q298" s="1">
        <v>23</v>
      </c>
      <c r="R298" s="4">
        <v>0.06000153927394081</v>
      </c>
      <c r="S298" s="1" t="s">
        <v>999</v>
      </c>
      <c r="T298" s="1" t="s">
        <v>1115</v>
      </c>
      <c r="U298" s="1" t="s">
        <v>1119</v>
      </c>
      <c r="V298" s="1" t="s">
        <v>1123</v>
      </c>
      <c r="W298" s="6" t="s">
        <v>1125</v>
      </c>
      <c r="X298" s="7">
        <v>659.912909</v>
      </c>
      <c r="Y298" s="10">
        <v>46226</v>
      </c>
      <c r="Z298" s="1" t="s">
        <v>1145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HYPERLINK("https://www.suredividend.com/sure-analysis-EBMT/","Eagle Bancorp Montana Inc")</f>
        <v>0</v>
      </c>
      <c r="C299" s="1" t="s">
        <v>979</v>
      </c>
      <c r="D299" s="3">
        <v>23.57</v>
      </c>
      <c r="E299" s="3">
        <v>23.38</v>
      </c>
      <c r="F299" s="3">
        <v>25.2</v>
      </c>
      <c r="G299" s="4">
        <v>0.9277777777777778</v>
      </c>
      <c r="H299" s="4">
        <v>0.02523524379811805</v>
      </c>
      <c r="I299" s="4">
        <v>0.01510556061775814</v>
      </c>
      <c r="J299" s="4">
        <v>0.06</v>
      </c>
      <c r="K299" s="4">
        <v>0.09892386837313727</v>
      </c>
      <c r="L299" s="1" t="s">
        <v>983</v>
      </c>
      <c r="M299" s="5">
        <v>11.13333333333333</v>
      </c>
      <c r="N299" s="3">
        <v>2.1</v>
      </c>
      <c r="O299" s="3">
        <v>0.59</v>
      </c>
      <c r="P299" s="4">
        <v>0.280952380952381</v>
      </c>
      <c r="Q299" s="1">
        <v>16</v>
      </c>
      <c r="R299" s="4">
        <v>0.08077041597552248</v>
      </c>
      <c r="S299" s="1" t="s">
        <v>998</v>
      </c>
      <c r="T299" s="1" t="s">
        <v>1115</v>
      </c>
      <c r="U299" s="1" t="s">
        <v>1119</v>
      </c>
      <c r="V299" s="1" t="s">
        <v>1123</v>
      </c>
      <c r="W299" s="6" t="s">
        <v>1125</v>
      </c>
      <c r="X299" s="7">
        <v>186.391085</v>
      </c>
      <c r="Y299" s="10">
        <v>46233</v>
      </c>
      <c r="Z299" s="1" t="s">
        <v>1145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HYPERLINK("https://www.suredividend.com/sure-analysis-TROW/","T. Rowe Price Group Inc.")</f>
        <v>0</v>
      </c>
      <c r="C300" s="1" t="s">
        <v>979</v>
      </c>
      <c r="D300" s="3">
        <v>112</v>
      </c>
      <c r="E300" s="3">
        <v>113.84</v>
      </c>
      <c r="F300" s="3">
        <v>132</v>
      </c>
      <c r="G300" s="4">
        <v>0.8624242424242424</v>
      </c>
      <c r="H300" s="4">
        <v>0.04567814476458187</v>
      </c>
      <c r="I300" s="4">
        <v>0.03004407620802985</v>
      </c>
      <c r="J300" s="4">
        <v>0.03</v>
      </c>
      <c r="K300" s="4">
        <v>0.0977403098045353</v>
      </c>
      <c r="L300" s="1" t="s">
        <v>983</v>
      </c>
      <c r="M300" s="5">
        <v>11.24901185770751</v>
      </c>
      <c r="N300" s="3">
        <v>10.12</v>
      </c>
      <c r="O300" s="3">
        <v>5.2</v>
      </c>
      <c r="P300" s="4">
        <v>0.5138339920948617</v>
      </c>
      <c r="Q300" s="1">
        <v>40</v>
      </c>
      <c r="R300" s="4">
        <v>0.03006064281761112</v>
      </c>
      <c r="S300" s="1" t="s">
        <v>988</v>
      </c>
      <c r="T300" s="1" t="s">
        <v>1115</v>
      </c>
      <c r="U300" s="1" t="s">
        <v>1119</v>
      </c>
      <c r="V300" s="1" t="s">
        <v>1123</v>
      </c>
      <c r="W300" s="6" t="s">
        <v>1125</v>
      </c>
      <c r="X300" s="7">
        <v>24268.944255</v>
      </c>
      <c r="Y300" s="10">
        <v>46239</v>
      </c>
      <c r="Z300" s="1" t="s">
        <v>1141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HYPERLINK("https://www.suredividend.com/sure-analysis-AGM/","Federal Agricultural Mortgage Corp.")</f>
        <v>0</v>
      </c>
      <c r="C301" s="1" t="s">
        <v>980</v>
      </c>
      <c r="D301" s="3">
        <v>228</v>
      </c>
      <c r="E301" s="3">
        <v>233.71</v>
      </c>
      <c r="F301" s="3">
        <v>224</v>
      </c>
      <c r="G301" s="4">
        <v>1.043348214285714</v>
      </c>
      <c r="H301" s="4">
        <v>0.02738436523897137</v>
      </c>
      <c r="I301" s="4">
        <v>-0.008451082856172021</v>
      </c>
      <c r="J301" s="4">
        <v>0.08</v>
      </c>
      <c r="K301" s="4">
        <v>0.09748948110912781</v>
      </c>
      <c r="L301" s="1" t="s">
        <v>983</v>
      </c>
      <c r="M301" s="5">
        <v>11.27944015444016</v>
      </c>
      <c r="N301" s="3">
        <v>20.72</v>
      </c>
      <c r="O301" s="3">
        <v>6.4</v>
      </c>
      <c r="P301" s="4">
        <v>0.3088803088803089</v>
      </c>
      <c r="Q301" s="1">
        <v>15</v>
      </c>
      <c r="R301" s="4">
        <v>0.1000583914509019</v>
      </c>
      <c r="S301" s="1" t="s">
        <v>988</v>
      </c>
      <c r="T301" s="1" t="s">
        <v>1115</v>
      </c>
      <c r="U301" s="1" t="s">
        <v>1119</v>
      </c>
      <c r="V301" s="1" t="s">
        <v>1123</v>
      </c>
      <c r="W301" s="6" t="s">
        <v>1125</v>
      </c>
      <c r="X301" s="7">
        <v>2535.418388</v>
      </c>
      <c r="Y301" s="10">
        <v>46236</v>
      </c>
      <c r="Z301" s="1" t="s">
        <v>1140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HYPERLINK("https://www.suredividend.com/sure-analysis-AWI/","Armstrong World Industries, Inc.")</f>
        <v>0</v>
      </c>
      <c r="C302" s="1" t="s">
        <v>979</v>
      </c>
      <c r="D302" s="3">
        <v>174</v>
      </c>
      <c r="E302" s="3">
        <v>183.51</v>
      </c>
      <c r="F302" s="3">
        <v>193</v>
      </c>
      <c r="G302" s="4">
        <v>0.9508290155440414</v>
      </c>
      <c r="H302" s="4">
        <v>0.007411040270284999</v>
      </c>
      <c r="I302" s="4">
        <v>0.0101352223399378</v>
      </c>
      <c r="J302" s="4">
        <v>0.08</v>
      </c>
      <c r="K302" s="4">
        <v>0.09747984947553778</v>
      </c>
      <c r="L302" s="1" t="s">
        <v>983</v>
      </c>
      <c r="M302" s="5">
        <v>21.84642857142857</v>
      </c>
      <c r="N302" s="3">
        <v>8.4</v>
      </c>
      <c r="O302" s="3">
        <v>1.36</v>
      </c>
      <c r="P302" s="4">
        <v>0.1619047619047619</v>
      </c>
      <c r="Q302" s="1">
        <v>8</v>
      </c>
      <c r="R302" s="4">
        <v>0.07910283524200379</v>
      </c>
      <c r="S302" s="1" t="s">
        <v>1078</v>
      </c>
      <c r="T302" s="1" t="s">
        <v>1115</v>
      </c>
      <c r="U302" s="1" t="s">
        <v>1119</v>
      </c>
      <c r="V302" s="1" t="s">
        <v>1123</v>
      </c>
      <c r="W302" s="6" t="s">
        <v>1126</v>
      </c>
      <c r="X302" s="7">
        <v>7748.889147</v>
      </c>
      <c r="Y302" s="10">
        <v>46234</v>
      </c>
      <c r="Z302" s="1" t="s">
        <v>1138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HYPERLINK("https://www.suredividend.com/sure-analysis-ERIE/","Erie Indemnity Co.")</f>
        <v>0</v>
      </c>
      <c r="C303" s="1" t="s">
        <v>979</v>
      </c>
      <c r="D303" s="3">
        <v>213</v>
      </c>
      <c r="E303" s="3">
        <v>255.82</v>
      </c>
      <c r="F303" s="3">
        <v>278</v>
      </c>
      <c r="G303" s="4">
        <v>0.9202158273381295</v>
      </c>
      <c r="H303" s="4">
        <v>0.0228676413102963</v>
      </c>
      <c r="I303" s="4">
        <v>0.0167684465528668</v>
      </c>
      <c r="J303" s="4">
        <v>0.06</v>
      </c>
      <c r="K303" s="4">
        <v>0.09676529929262978</v>
      </c>
      <c r="L303" s="1" t="s">
        <v>983</v>
      </c>
      <c r="M303" s="5">
        <v>20.22292490118577</v>
      </c>
      <c r="N303" s="3">
        <v>12.65</v>
      </c>
      <c r="O303" s="3">
        <v>5.85</v>
      </c>
      <c r="P303" s="4">
        <v>0.4624505928853754</v>
      </c>
      <c r="Q303" s="1">
        <v>36</v>
      </c>
      <c r="R303" s="4">
        <v>0.05010553388446692</v>
      </c>
      <c r="S303" s="1" t="s">
        <v>1079</v>
      </c>
      <c r="T303" s="1" t="s">
        <v>1115</v>
      </c>
      <c r="U303" s="1" t="s">
        <v>1119</v>
      </c>
      <c r="V303" s="1" t="s">
        <v>1123</v>
      </c>
      <c r="W303" s="6" t="s">
        <v>1125</v>
      </c>
      <c r="X303" s="7">
        <v>13197.576188</v>
      </c>
      <c r="Y303" s="10">
        <v>46158</v>
      </c>
      <c r="Z303" s="1" t="s">
        <v>1144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HYPERLINK("https://www.suredividend.com/sure-analysis-FCF/","First Commonwealth Financial Corporation")</f>
        <v>0</v>
      </c>
      <c r="C304" s="1" t="s">
        <v>979</v>
      </c>
      <c r="D304" s="3">
        <v>21.5</v>
      </c>
      <c r="E304" s="3">
        <v>21.43</v>
      </c>
      <c r="F304" s="3">
        <v>21.75</v>
      </c>
      <c r="G304" s="4">
        <v>0.9852873563218391</v>
      </c>
      <c r="H304" s="4">
        <v>0.02613159122725152</v>
      </c>
      <c r="I304" s="4">
        <v>0.002968787757588354</v>
      </c>
      <c r="J304" s="4">
        <v>0.07000000000000001</v>
      </c>
      <c r="K304" s="4">
        <v>0.09611984873783563</v>
      </c>
      <c r="L304" s="1" t="s">
        <v>983</v>
      </c>
      <c r="M304" s="5">
        <v>12.31609195402299</v>
      </c>
      <c r="N304" s="3">
        <v>1.74</v>
      </c>
      <c r="O304" s="3">
        <v>0.5600000000000001</v>
      </c>
      <c r="P304" s="4">
        <v>0.3218390804597702</v>
      </c>
      <c r="Q304" s="1">
        <v>10</v>
      </c>
      <c r="R304" s="4">
        <v>0.06576275663547415</v>
      </c>
      <c r="S304" s="1" t="s">
        <v>1016</v>
      </c>
      <c r="T304" s="1" t="s">
        <v>1115</v>
      </c>
      <c r="U304" s="1" t="s">
        <v>1119</v>
      </c>
      <c r="V304" s="1" t="s">
        <v>1123</v>
      </c>
      <c r="W304" s="6" t="s">
        <v>1125</v>
      </c>
      <c r="X304" s="7">
        <v>2165.628473</v>
      </c>
      <c r="Y304" s="10">
        <v>46238</v>
      </c>
      <c r="Z304" s="1" t="s">
        <v>1137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HYPERLINK("https://www.suredividend.com/sure-analysis-CYFL/","Century Financial Corporation")</f>
        <v>0</v>
      </c>
      <c r="C305" s="1" t="s">
        <v>979</v>
      </c>
      <c r="D305" s="3">
        <v>47</v>
      </c>
      <c r="E305" s="3">
        <v>47.95</v>
      </c>
      <c r="F305" s="3">
        <v>52</v>
      </c>
      <c r="G305" s="4">
        <v>0.9221153846153847</v>
      </c>
      <c r="H305" s="4">
        <v>0.02168925964546402</v>
      </c>
      <c r="I305" s="4">
        <v>0.01634919243662369</v>
      </c>
      <c r="J305" s="4">
        <v>0.06</v>
      </c>
      <c r="K305" s="4">
        <v>0.09590493975703041</v>
      </c>
      <c r="L305" s="1" t="s">
        <v>983</v>
      </c>
      <c r="M305" s="5">
        <v>8.267241379310345</v>
      </c>
      <c r="N305" s="3">
        <v>5.8</v>
      </c>
      <c r="O305" s="3">
        <v>1.04</v>
      </c>
      <c r="P305" s="4">
        <v>0.1793103448275862</v>
      </c>
      <c r="Q305" s="1">
        <v>14</v>
      </c>
      <c r="R305" s="4">
        <v>0.05973259432914246</v>
      </c>
      <c r="T305" s="1" t="s">
        <v>1115</v>
      </c>
      <c r="U305" s="1" t="s">
        <v>1119</v>
      </c>
      <c r="V305" s="1" t="s">
        <v>1123</v>
      </c>
      <c r="W305" s="6" t="s">
        <v>1125</v>
      </c>
      <c r="Y305" s="10">
        <v>46161</v>
      </c>
      <c r="Z305" s="1" t="s">
        <v>1138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HYPERLINK("https://www.suredividend.com/sure-analysis-WAFD/","WaFd Inc")</f>
        <v>0</v>
      </c>
      <c r="C306" s="1" t="s">
        <v>979</v>
      </c>
      <c r="D306" s="3">
        <v>38</v>
      </c>
      <c r="E306" s="3">
        <v>37.345</v>
      </c>
      <c r="F306" s="3">
        <v>39</v>
      </c>
      <c r="G306" s="4">
        <v>0.9575641025641025</v>
      </c>
      <c r="H306" s="4">
        <v>0.02891953407417325</v>
      </c>
      <c r="I306" s="4">
        <v>0.008710237737077575</v>
      </c>
      <c r="J306" s="4">
        <v>0.06</v>
      </c>
      <c r="K306" s="4">
        <v>0.09450528858570917</v>
      </c>
      <c r="L306" s="1" t="s">
        <v>983</v>
      </c>
      <c r="M306" s="5">
        <v>11.42048929663608</v>
      </c>
      <c r="N306" s="3">
        <v>3.27</v>
      </c>
      <c r="O306" s="3">
        <v>1.08</v>
      </c>
      <c r="P306" s="4">
        <v>0.3302752293577982</v>
      </c>
      <c r="Q306" s="1">
        <v>16</v>
      </c>
      <c r="R306" s="4">
        <v>0.06069091570555463</v>
      </c>
      <c r="S306" s="1" t="s">
        <v>995</v>
      </c>
      <c r="T306" s="1" t="s">
        <v>1115</v>
      </c>
      <c r="U306" s="1" t="s">
        <v>1119</v>
      </c>
      <c r="V306" s="1" t="s">
        <v>1123</v>
      </c>
      <c r="W306" s="6" t="s">
        <v>1125</v>
      </c>
      <c r="X306" s="7">
        <v>2762.242235</v>
      </c>
      <c r="Y306" s="10">
        <v>46222</v>
      </c>
      <c r="Z306" s="1" t="s">
        <v>1137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979</v>
      </c>
      <c r="D307" s="3">
        <v>31</v>
      </c>
      <c r="E307" s="3">
        <v>32.1</v>
      </c>
      <c r="F307" s="3">
        <v>34</v>
      </c>
      <c r="G307" s="4">
        <v>0.9441176470588236</v>
      </c>
      <c r="H307" s="4">
        <v>0.02616822429906542</v>
      </c>
      <c r="I307" s="4">
        <v>0.01156728850301803</v>
      </c>
      <c r="J307" s="4">
        <v>0.06</v>
      </c>
      <c r="K307" s="4">
        <v>0.09428122222798319</v>
      </c>
      <c r="L307" s="1" t="s">
        <v>983</v>
      </c>
      <c r="M307" s="5">
        <v>9.441176470588236</v>
      </c>
      <c r="N307" s="3">
        <v>3.4</v>
      </c>
      <c r="O307" s="3">
        <v>0.84</v>
      </c>
      <c r="P307" s="4">
        <v>0.2470588235294118</v>
      </c>
      <c r="Q307" s="1">
        <v>21</v>
      </c>
      <c r="R307" s="4">
        <v>0.04959293402845044</v>
      </c>
      <c r="S307" s="1" t="s">
        <v>1023</v>
      </c>
      <c r="T307" s="1" t="s">
        <v>1115</v>
      </c>
      <c r="U307" s="1" t="s">
        <v>1119</v>
      </c>
      <c r="V307" s="1" t="s">
        <v>1123</v>
      </c>
      <c r="W307" s="6" t="s">
        <v>1125</v>
      </c>
      <c r="X307" s="7">
        <v>195.792395</v>
      </c>
      <c r="Y307" s="10">
        <v>46239</v>
      </c>
      <c r="Z307" s="1" t="s">
        <v>1145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HYPERLINK("https://www.suredividend.com/sure-analysis-CNOB/","ConnectOne Bancorp, Inc.")</f>
        <v>0</v>
      </c>
      <c r="C308" s="1" t="s">
        <v>980</v>
      </c>
      <c r="D308" s="3">
        <v>33</v>
      </c>
      <c r="E308" s="3">
        <v>32.6</v>
      </c>
      <c r="F308" s="3">
        <v>33</v>
      </c>
      <c r="G308" s="4">
        <v>0.9878787878787879</v>
      </c>
      <c r="H308" s="4">
        <v>0.02392638036809816</v>
      </c>
      <c r="I308" s="4">
        <v>0.00244203153227307</v>
      </c>
      <c r="J308" s="4">
        <v>0.07000000000000001</v>
      </c>
      <c r="K308" s="4">
        <v>0.09394226124665805</v>
      </c>
      <c r="L308" s="1" t="s">
        <v>983</v>
      </c>
      <c r="M308" s="5">
        <v>10.03076923076923</v>
      </c>
      <c r="N308" s="3">
        <v>3.25</v>
      </c>
      <c r="O308" s="3">
        <v>0.78</v>
      </c>
      <c r="P308" s="4">
        <v>0.24</v>
      </c>
      <c r="Q308" s="1">
        <v>7</v>
      </c>
      <c r="R308" s="4">
        <v>0.06921828970482302</v>
      </c>
      <c r="S308" s="1" t="s">
        <v>998</v>
      </c>
      <c r="T308" s="1" t="s">
        <v>1115</v>
      </c>
      <c r="U308" s="1" t="s">
        <v>1119</v>
      </c>
      <c r="V308" s="1" t="s">
        <v>1123</v>
      </c>
      <c r="W308" s="6" t="s">
        <v>1125</v>
      </c>
      <c r="X308" s="7">
        <v>1768.94348</v>
      </c>
      <c r="Y308" s="10">
        <v>46232</v>
      </c>
      <c r="Z308" s="1" t="s">
        <v>1138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HYPERLINK("https://www.suredividend.com/sure-analysis-PB/","Prosperity Bancshares Inc.")</f>
        <v>0</v>
      </c>
      <c r="C309" s="1" t="s">
        <v>979</v>
      </c>
      <c r="D309" s="3">
        <v>69</v>
      </c>
      <c r="E309" s="3">
        <v>73.36</v>
      </c>
      <c r="F309" s="3">
        <v>79</v>
      </c>
      <c r="G309" s="4">
        <v>0.9286075949367089</v>
      </c>
      <c r="H309" s="4">
        <v>0.03271537622682661</v>
      </c>
      <c r="I309" s="4">
        <v>0.01492407313615018</v>
      </c>
      <c r="J309" s="4">
        <v>0.05</v>
      </c>
      <c r="K309" s="4">
        <v>0.09369279297812882</v>
      </c>
      <c r="L309" s="1" t="s">
        <v>983</v>
      </c>
      <c r="M309" s="5">
        <v>12.02622950819672</v>
      </c>
      <c r="N309" s="3">
        <v>6.1</v>
      </c>
      <c r="O309" s="3">
        <v>2.4</v>
      </c>
      <c r="P309" s="4">
        <v>0.3934426229508197</v>
      </c>
      <c r="Q309" s="1">
        <v>22</v>
      </c>
      <c r="R309" s="4">
        <v>0.05115774595007161</v>
      </c>
      <c r="S309" s="1" t="s">
        <v>1058</v>
      </c>
      <c r="T309" s="1" t="s">
        <v>1115</v>
      </c>
      <c r="U309" s="1" t="s">
        <v>1119</v>
      </c>
      <c r="V309" s="1" t="s">
        <v>1123</v>
      </c>
      <c r="W309" s="6" t="s">
        <v>1125</v>
      </c>
      <c r="X309" s="7">
        <v>8813.764385</v>
      </c>
      <c r="Y309" s="10">
        <v>46148</v>
      </c>
      <c r="Z309" s="1" t="s">
        <v>1142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HYPERLINK("https://www.suredividend.com/sure-analysis-ED/","Consolidated Edison, Inc.")</f>
        <v>0</v>
      </c>
      <c r="C310" s="1" t="s">
        <v>980</v>
      </c>
      <c r="D310" s="3">
        <v>108</v>
      </c>
      <c r="E310" s="3">
        <v>106.31</v>
      </c>
      <c r="F310" s="3">
        <v>110</v>
      </c>
      <c r="G310" s="4">
        <v>0.9664545454545455</v>
      </c>
      <c r="H310" s="4">
        <v>0.03339290753456872</v>
      </c>
      <c r="I310" s="4">
        <v>0.006847540224257154</v>
      </c>
      <c r="J310" s="4">
        <v>0.06</v>
      </c>
      <c r="K310" s="4">
        <v>0.09366740866886136</v>
      </c>
      <c r="L310" s="1" t="s">
        <v>983</v>
      </c>
      <c r="M310" s="5">
        <v>17.42786885245902</v>
      </c>
      <c r="N310" s="3">
        <v>6.1</v>
      </c>
      <c r="O310" s="3">
        <v>3.55</v>
      </c>
      <c r="P310" s="4">
        <v>0.5819672131147541</v>
      </c>
      <c r="Q310" s="1">
        <v>52</v>
      </c>
      <c r="R310" s="4">
        <v>0.02517861898078833</v>
      </c>
      <c r="S310" s="1" t="s">
        <v>997</v>
      </c>
      <c r="T310" s="1" t="s">
        <v>1115</v>
      </c>
      <c r="U310" s="1" t="s">
        <v>1119</v>
      </c>
      <c r="V310" s="1" t="s">
        <v>1123</v>
      </c>
      <c r="W310" s="6" t="s">
        <v>1134</v>
      </c>
      <c r="X310" s="7">
        <v>39312.783688</v>
      </c>
      <c r="Y310" s="10">
        <v>46162</v>
      </c>
      <c r="Z310" s="1" t="s">
        <v>1141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HYPERLINK("https://www.suredividend.com/sure-analysis-ALLE/","Allegion plc")</f>
        <v>0</v>
      </c>
      <c r="C311" s="1" t="s">
        <v>979</v>
      </c>
      <c r="D311" s="3">
        <v>128</v>
      </c>
      <c r="E311" s="3">
        <v>165.59</v>
      </c>
      <c r="F311" s="3">
        <v>167</v>
      </c>
      <c r="G311" s="4">
        <v>0.9915568862275449</v>
      </c>
      <c r="H311" s="4">
        <v>0.01328582643879461</v>
      </c>
      <c r="I311" s="4">
        <v>0.001697230420418583</v>
      </c>
      <c r="J311" s="4">
        <v>0.08</v>
      </c>
      <c r="K311" s="4">
        <v>0.09352490248228196</v>
      </c>
      <c r="L311" s="1" t="s">
        <v>983</v>
      </c>
      <c r="M311" s="5">
        <v>18.81704545454545</v>
      </c>
      <c r="N311" s="3">
        <v>8.800000000000001</v>
      </c>
      <c r="O311" s="3">
        <v>2.2</v>
      </c>
      <c r="P311" s="4">
        <v>0.25</v>
      </c>
      <c r="Q311" s="1">
        <v>12</v>
      </c>
      <c r="R311" s="4">
        <v>0.0703040276544542</v>
      </c>
      <c r="S311" s="1" t="s">
        <v>988</v>
      </c>
      <c r="T311" s="1" t="s">
        <v>1115</v>
      </c>
      <c r="U311" s="1" t="s">
        <v>1119</v>
      </c>
      <c r="V311" s="1" t="s">
        <v>1124</v>
      </c>
      <c r="W311" s="6" t="s">
        <v>1126</v>
      </c>
      <c r="X311" s="7">
        <v>14076.139187</v>
      </c>
      <c r="Y311" s="10">
        <v>46161</v>
      </c>
      <c r="Z311" s="1" t="s">
        <v>1144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HYPERLINK("https://www.suredividend.com/sure-analysis-STE/","Steris Plc")</f>
        <v>0</v>
      </c>
      <c r="C312" s="1" t="s">
        <v>980</v>
      </c>
      <c r="D312" s="3">
        <v>218</v>
      </c>
      <c r="E312" s="3">
        <v>239.015</v>
      </c>
      <c r="F312" s="3">
        <v>279</v>
      </c>
      <c r="G312" s="4">
        <v>0.85668458781362</v>
      </c>
      <c r="H312" s="4">
        <v>0.01154739242306968</v>
      </c>
      <c r="I312" s="4">
        <v>0.03142061937306972</v>
      </c>
      <c r="J312" s="4">
        <v>0.05</v>
      </c>
      <c r="K312" s="4">
        <v>0.09343317116928684</v>
      </c>
      <c r="L312" s="1" t="s">
        <v>983</v>
      </c>
      <c r="M312" s="5">
        <v>21.43632286995516</v>
      </c>
      <c r="N312" s="3">
        <v>11.15</v>
      </c>
      <c r="O312" s="3">
        <v>2.76</v>
      </c>
      <c r="P312" s="4">
        <v>0.2475336322869955</v>
      </c>
      <c r="Q312" s="1">
        <v>16</v>
      </c>
      <c r="R312" s="4">
        <v>0.08024779947575</v>
      </c>
      <c r="S312" s="1" t="s">
        <v>1010</v>
      </c>
      <c r="T312" s="1" t="s">
        <v>1115</v>
      </c>
      <c r="U312" s="1" t="s">
        <v>1119</v>
      </c>
      <c r="V312" s="1" t="s">
        <v>1124</v>
      </c>
      <c r="W312" s="6" t="s">
        <v>1130</v>
      </c>
      <c r="X312" s="7">
        <v>23293.75128</v>
      </c>
      <c r="Y312" s="10">
        <v>46231</v>
      </c>
      <c r="Z312" s="1" t="s">
        <v>1139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HYPERLINK("https://www.suredividend.com/sure-analysis-UMBF/","UMB Financial Corp.")</f>
        <v>0</v>
      </c>
      <c r="C313" s="1" t="s">
        <v>980</v>
      </c>
      <c r="D313" s="3">
        <v>130</v>
      </c>
      <c r="E313" s="3">
        <v>146.26</v>
      </c>
      <c r="F313" s="3">
        <v>148</v>
      </c>
      <c r="G313" s="4">
        <v>0.9882432432432432</v>
      </c>
      <c r="H313" s="4">
        <v>0.01367427868179954</v>
      </c>
      <c r="I313" s="4">
        <v>0.002368082272345307</v>
      </c>
      <c r="J313" s="4">
        <v>0.08</v>
      </c>
      <c r="K313" s="4">
        <v>0.0929040066822282</v>
      </c>
      <c r="L313" s="1" t="s">
        <v>983</v>
      </c>
      <c r="M313" s="5">
        <v>11.33798449612403</v>
      </c>
      <c r="N313" s="3">
        <v>12.9</v>
      </c>
      <c r="O313" s="3">
        <v>2</v>
      </c>
      <c r="P313" s="4">
        <v>0.1550387596899225</v>
      </c>
      <c r="Q313" s="1">
        <v>35</v>
      </c>
      <c r="R313" s="4">
        <v>0.01924487649145656</v>
      </c>
      <c r="S313" s="1" t="s">
        <v>987</v>
      </c>
      <c r="T313" s="1" t="s">
        <v>1115</v>
      </c>
      <c r="U313" s="1" t="s">
        <v>1119</v>
      </c>
      <c r="V313" s="1" t="s">
        <v>1123</v>
      </c>
      <c r="W313" s="6" t="s">
        <v>1125</v>
      </c>
      <c r="X313" s="7">
        <v>11097.058883</v>
      </c>
      <c r="Y313" s="10">
        <v>46154</v>
      </c>
      <c r="Z313" s="1" t="s">
        <v>1136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HYPERLINK("https://www.suredividend.com/sure-analysis-XYL/","Xylem Inc")</f>
        <v>0</v>
      </c>
      <c r="C314" s="1" t="s">
        <v>979</v>
      </c>
      <c r="D314" s="3">
        <v>108</v>
      </c>
      <c r="E314" s="3">
        <v>121.25</v>
      </c>
      <c r="F314" s="3">
        <v>121</v>
      </c>
      <c r="G314" s="4">
        <v>1.002066115702479</v>
      </c>
      <c r="H314" s="4">
        <v>0.01418556701030928</v>
      </c>
      <c r="I314" s="4">
        <v>-0.000412711655275344</v>
      </c>
      <c r="J314" s="4">
        <v>0.08</v>
      </c>
      <c r="K314" s="4">
        <v>0.0928598681740409</v>
      </c>
      <c r="L314" s="1" t="s">
        <v>983</v>
      </c>
      <c r="M314" s="5">
        <v>22.12591240875912</v>
      </c>
      <c r="N314" s="3">
        <v>5.48</v>
      </c>
      <c r="O314" s="3">
        <v>1.72</v>
      </c>
      <c r="P314" s="4">
        <v>0.3138686131386861</v>
      </c>
      <c r="Q314" s="1">
        <v>15</v>
      </c>
      <c r="R314" s="4">
        <v>0.09029365676683021</v>
      </c>
      <c r="S314" s="1" t="s">
        <v>1033</v>
      </c>
      <c r="T314" s="1" t="s">
        <v>1115</v>
      </c>
      <c r="U314" s="1" t="s">
        <v>1119</v>
      </c>
      <c r="V314" s="1" t="s">
        <v>1123</v>
      </c>
      <c r="W314" s="6" t="s">
        <v>1126</v>
      </c>
      <c r="X314" s="7">
        <v>28296.266746</v>
      </c>
      <c r="Y314" s="10">
        <v>46160</v>
      </c>
      <c r="Z314" s="1" t="s">
        <v>1144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HYPERLINK("https://www.suredividend.com/sure-analysis-SSD/","Simpson Manufacturing Co., Inc.")</f>
        <v>0</v>
      </c>
      <c r="C315" s="1" t="s">
        <v>980</v>
      </c>
      <c r="D315" s="3">
        <v>188</v>
      </c>
      <c r="E315" s="3">
        <v>195.45</v>
      </c>
      <c r="F315" s="3">
        <v>193</v>
      </c>
      <c r="G315" s="4">
        <v>1.012694300518135</v>
      </c>
      <c r="H315" s="4">
        <v>0.006139677666922486</v>
      </c>
      <c r="I315" s="4">
        <v>-0.002519700878024111</v>
      </c>
      <c r="J315" s="4">
        <v>0.09</v>
      </c>
      <c r="K315" s="4">
        <v>0.09246244118097779</v>
      </c>
      <c r="L315" s="1" t="s">
        <v>983</v>
      </c>
      <c r="M315" s="5">
        <v>21.2445652173913</v>
      </c>
      <c r="N315" s="3">
        <v>9.199999999999999</v>
      </c>
      <c r="O315" s="3">
        <v>1.2</v>
      </c>
      <c r="P315" s="4">
        <v>0.1304347826086956</v>
      </c>
      <c r="Q315" s="1">
        <v>14</v>
      </c>
      <c r="R315" s="4">
        <v>0.06054457313435013</v>
      </c>
      <c r="S315" s="1" t="s">
        <v>1050</v>
      </c>
      <c r="T315" s="1" t="s">
        <v>1115</v>
      </c>
      <c r="U315" s="1" t="s">
        <v>1119</v>
      </c>
      <c r="V315" s="1" t="s">
        <v>1123</v>
      </c>
      <c r="W315" s="6" t="s">
        <v>1126</v>
      </c>
      <c r="X315" s="7">
        <v>8004.718241</v>
      </c>
      <c r="Y315" s="10">
        <v>46237</v>
      </c>
      <c r="Z315" s="1" t="s">
        <v>1137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HYPERLINK("https://www.suredividend.com/sure-analysis-HONT/","Honat Bancorp, Inc.")</f>
        <v>0</v>
      </c>
      <c r="C316" s="1" t="s">
        <v>979</v>
      </c>
      <c r="D316" s="3">
        <v>133</v>
      </c>
      <c r="E316" s="3">
        <v>140.71</v>
      </c>
      <c r="F316" s="3">
        <v>136</v>
      </c>
      <c r="G316" s="4">
        <v>1.034632352941177</v>
      </c>
      <c r="H316" s="4">
        <v>0.02132044630800938</v>
      </c>
      <c r="I316" s="4">
        <v>-0.006786099537064993</v>
      </c>
      <c r="J316" s="4">
        <v>0.08</v>
      </c>
      <c r="K316" s="4">
        <v>0.09234820099949337</v>
      </c>
      <c r="L316" s="1" t="s">
        <v>983</v>
      </c>
      <c r="M316" s="5">
        <v>11.92457627118644</v>
      </c>
      <c r="N316" s="3">
        <v>11.8</v>
      </c>
      <c r="O316" s="3">
        <v>3</v>
      </c>
      <c r="P316" s="4">
        <v>0.2542372881355932</v>
      </c>
      <c r="Q316" s="1">
        <v>12</v>
      </c>
      <c r="R316" s="4">
        <v>0.08009875865888949</v>
      </c>
      <c r="T316" s="1" t="s">
        <v>1115</v>
      </c>
      <c r="U316" s="1" t="s">
        <v>1119</v>
      </c>
      <c r="V316" s="1" t="s">
        <v>1123</v>
      </c>
      <c r="W316" s="6" t="s">
        <v>1125</v>
      </c>
      <c r="Y316" s="10">
        <v>46149</v>
      </c>
      <c r="Z316" s="1" t="s">
        <v>1138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HYPERLINK("https://www.suredividend.com/sure-analysis-MDT/","Medtronic Plc")</f>
        <v>0</v>
      </c>
      <c r="C317" s="1" t="s">
        <v>980</v>
      </c>
      <c r="D317" s="3">
        <v>74</v>
      </c>
      <c r="E317" s="3">
        <v>89.2</v>
      </c>
      <c r="F317" s="3">
        <v>101</v>
      </c>
      <c r="G317" s="4">
        <v>0.8831683168316832</v>
      </c>
      <c r="H317" s="4">
        <v>0.03228699551569506</v>
      </c>
      <c r="I317" s="4">
        <v>0.02515917729063744</v>
      </c>
      <c r="J317" s="4">
        <v>0.04</v>
      </c>
      <c r="K317" s="4">
        <v>0.09219808614148195</v>
      </c>
      <c r="L317" s="1" t="s">
        <v>983</v>
      </c>
      <c r="M317" s="5">
        <v>14.99159663865546</v>
      </c>
      <c r="N317" s="3">
        <v>5.95</v>
      </c>
      <c r="O317" s="3">
        <v>2.88</v>
      </c>
      <c r="P317" s="4">
        <v>0.4840336134453781</v>
      </c>
      <c r="Q317" s="1">
        <v>48</v>
      </c>
      <c r="R317" s="4">
        <v>0.03007962241378426</v>
      </c>
      <c r="S317" s="1" t="s">
        <v>1080</v>
      </c>
      <c r="T317" s="1" t="s">
        <v>1115</v>
      </c>
      <c r="U317" s="1" t="s">
        <v>1119</v>
      </c>
      <c r="V317" s="1" t="s">
        <v>1124</v>
      </c>
      <c r="W317" s="6" t="s">
        <v>1130</v>
      </c>
      <c r="X317" s="7">
        <v>114448.840438</v>
      </c>
      <c r="Y317" s="10">
        <v>46176</v>
      </c>
      <c r="Z317" s="1" t="s">
        <v>1142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HYPERLINK("https://www.suredividend.com/sure-analysis-BKOR/","Oak Ridge Financial Services, Inc.")</f>
        <v>0</v>
      </c>
      <c r="C318" s="1" t="s">
        <v>980</v>
      </c>
      <c r="D318" s="3">
        <v>31</v>
      </c>
      <c r="E318" s="3">
        <v>32.25</v>
      </c>
      <c r="F318" s="3">
        <v>31</v>
      </c>
      <c r="G318" s="4">
        <v>1.040322580645161</v>
      </c>
      <c r="H318" s="4">
        <v>0.01984496124031008</v>
      </c>
      <c r="I318" s="4">
        <v>-0.007874996210310292</v>
      </c>
      <c r="J318" s="4">
        <v>0.08</v>
      </c>
      <c r="K318" s="4">
        <v>0.09213443097146401</v>
      </c>
      <c r="L318" s="1" t="s">
        <v>983</v>
      </c>
      <c r="M318" s="5">
        <v>10.57377049180328</v>
      </c>
      <c r="N318" s="3">
        <v>3.05</v>
      </c>
      <c r="O318" s="3">
        <v>0.64</v>
      </c>
      <c r="P318" s="4">
        <v>0.2098360655737705</v>
      </c>
      <c r="Q318" s="1">
        <v>7</v>
      </c>
      <c r="R318" s="4">
        <v>0.1204170107889244</v>
      </c>
      <c r="T318" s="1" t="s">
        <v>1115</v>
      </c>
      <c r="U318" s="1" t="s">
        <v>1119</v>
      </c>
      <c r="V318" s="1" t="s">
        <v>1123</v>
      </c>
      <c r="W318" s="6" t="s">
        <v>1125</v>
      </c>
      <c r="X318" s="7">
        <v>58.403009</v>
      </c>
      <c r="Y318" s="10">
        <v>46166</v>
      </c>
      <c r="Z318" s="1" t="s">
        <v>1137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HYPERLINK("https://www.suredividend.com/sure-analysis-LPX/","Louisiana-Pacific Corporation")</f>
        <v>0</v>
      </c>
      <c r="C319" s="1" t="s">
        <v>979</v>
      </c>
      <c r="D319" s="3">
        <v>75</v>
      </c>
      <c r="E319" s="3">
        <v>74.36</v>
      </c>
      <c r="F319" s="3">
        <v>77</v>
      </c>
      <c r="G319" s="4">
        <v>0.9657142857142857</v>
      </c>
      <c r="H319" s="4">
        <v>0.01613770844540075</v>
      </c>
      <c r="I319" s="4">
        <v>0.007001850931809495</v>
      </c>
      <c r="J319" s="4">
        <v>0.07000000000000001</v>
      </c>
      <c r="K319" s="4">
        <v>0.09182293602158853</v>
      </c>
      <c r="L319" s="1" t="s">
        <v>983</v>
      </c>
      <c r="M319" s="5">
        <v>17.29302325581395</v>
      </c>
      <c r="N319" s="3">
        <v>4.3</v>
      </c>
      <c r="O319" s="3">
        <v>1.2</v>
      </c>
      <c r="P319" s="4">
        <v>0.2790697674418605</v>
      </c>
      <c r="Q319" s="1">
        <v>9</v>
      </c>
      <c r="R319" s="4">
        <v>0.06961037572506878</v>
      </c>
      <c r="S319" s="1" t="s">
        <v>1020</v>
      </c>
      <c r="T319" s="1" t="s">
        <v>1115</v>
      </c>
      <c r="U319" s="1" t="s">
        <v>1119</v>
      </c>
      <c r="V319" s="1" t="s">
        <v>1123</v>
      </c>
      <c r="W319" s="6" t="s">
        <v>1131</v>
      </c>
      <c r="X319" s="7">
        <v>5201.60247</v>
      </c>
      <c r="Y319" s="10">
        <v>46153</v>
      </c>
      <c r="Z319" s="1" t="s">
        <v>1138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HYPERLINK("https://www.suredividend.com/sure-analysis-TRUX/","Truxton Corp.")</f>
        <v>0</v>
      </c>
      <c r="C320" s="1" t="s">
        <v>980</v>
      </c>
      <c r="D320" s="3">
        <v>100</v>
      </c>
      <c r="E320" s="3">
        <v>102</v>
      </c>
      <c r="F320" s="3">
        <v>92</v>
      </c>
      <c r="G320" s="4">
        <v>1.108695652173913</v>
      </c>
      <c r="H320" s="4">
        <v>0.03450980392156863</v>
      </c>
      <c r="I320" s="4">
        <v>-0.02042536479033519</v>
      </c>
      <c r="J320" s="4">
        <v>0.08</v>
      </c>
      <c r="K320" s="4">
        <v>0.09074279938589602</v>
      </c>
      <c r="L320" s="1" t="s">
        <v>983</v>
      </c>
      <c r="M320" s="5">
        <v>12.75</v>
      </c>
      <c r="N320" s="3">
        <v>8</v>
      </c>
      <c r="O320" s="3">
        <v>3.52</v>
      </c>
      <c r="P320" s="4">
        <v>0.44</v>
      </c>
      <c r="Q320" s="1">
        <v>13</v>
      </c>
      <c r="R320" s="4">
        <v>0.0799150058822331</v>
      </c>
      <c r="T320" s="1" t="s">
        <v>1115</v>
      </c>
      <c r="U320" s="1" t="s">
        <v>1119</v>
      </c>
      <c r="V320" s="1" t="s">
        <v>1123</v>
      </c>
      <c r="W320" s="6" t="s">
        <v>1125</v>
      </c>
      <c r="Y320" s="10">
        <v>46152</v>
      </c>
      <c r="Z320" s="1" t="s">
        <v>1138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HYPERLINK("https://www.suredividend.com/sure-analysis-CBKM/","Consumers Bancorp, Inc.")</f>
        <v>0</v>
      </c>
      <c r="C321" s="1" t="s">
        <v>979</v>
      </c>
      <c r="D321" s="3">
        <v>31</v>
      </c>
      <c r="E321" s="3">
        <v>31</v>
      </c>
      <c r="F321" s="3">
        <v>32</v>
      </c>
      <c r="G321" s="4">
        <v>0.96875</v>
      </c>
      <c r="H321" s="4">
        <v>0.02709677419354839</v>
      </c>
      <c r="I321" s="4">
        <v>0.006369941997027784</v>
      </c>
      <c r="J321" s="4">
        <v>0.06</v>
      </c>
      <c r="K321" s="4">
        <v>0.0906103972507446</v>
      </c>
      <c r="L321" s="1" t="s">
        <v>983</v>
      </c>
      <c r="M321" s="5">
        <v>8.611111111111111</v>
      </c>
      <c r="N321" s="3">
        <v>3.6</v>
      </c>
      <c r="O321" s="3">
        <v>0.84</v>
      </c>
      <c r="P321" s="4">
        <v>0.2333333333333333</v>
      </c>
      <c r="Q321" s="1">
        <v>9</v>
      </c>
      <c r="R321" s="4">
        <v>0.05922384104881218</v>
      </c>
      <c r="T321" s="1" t="s">
        <v>1115</v>
      </c>
      <c r="U321" s="1" t="s">
        <v>1119</v>
      </c>
      <c r="V321" s="1" t="s">
        <v>1123</v>
      </c>
      <c r="W321" s="6" t="s">
        <v>1125</v>
      </c>
      <c r="X321" s="7">
        <v>97.48802499999999</v>
      </c>
      <c r="Y321" s="10">
        <v>46235</v>
      </c>
      <c r="Z321" s="1" t="s">
        <v>1138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HYPERLINK("https://www.suredividend.com/sure-analysis-CTUY/","Century Next Financial Corp.")</f>
        <v>0</v>
      </c>
      <c r="C322" s="1" t="s">
        <v>979</v>
      </c>
      <c r="D322" s="3">
        <v>69</v>
      </c>
      <c r="E322" s="3">
        <v>71</v>
      </c>
      <c r="F322" s="3">
        <v>77</v>
      </c>
      <c r="G322" s="4">
        <v>0.9220779220779221</v>
      </c>
      <c r="H322" s="4">
        <v>0.01408450704225352</v>
      </c>
      <c r="I322" s="4">
        <v>0.0163574508278137</v>
      </c>
      <c r="J322" s="4">
        <v>0.06</v>
      </c>
      <c r="K322" s="4">
        <v>0.09027689351489321</v>
      </c>
      <c r="L322" s="1" t="s">
        <v>983</v>
      </c>
      <c r="M322" s="5">
        <v>8.255813953488373</v>
      </c>
      <c r="N322" s="3">
        <v>8.6</v>
      </c>
      <c r="O322" s="3">
        <v>1</v>
      </c>
      <c r="P322" s="4">
        <v>0.1162790697674419</v>
      </c>
      <c r="Q322" s="1">
        <v>10</v>
      </c>
      <c r="R322" s="4">
        <v>0.08009875865888949</v>
      </c>
      <c r="T322" s="1" t="s">
        <v>1115</v>
      </c>
      <c r="U322" s="1" t="s">
        <v>1119</v>
      </c>
      <c r="V322" s="1" t="s">
        <v>1123</v>
      </c>
      <c r="W322" s="6" t="s">
        <v>1125</v>
      </c>
      <c r="X322" s="7">
        <v>74.792039</v>
      </c>
      <c r="Y322" s="10">
        <v>46236</v>
      </c>
      <c r="Z322" s="1" t="s">
        <v>1137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HYPERLINK("https://www.suredividend.com/sure-analysis-TCBK/","Trico Bancshares")</f>
        <v>0</v>
      </c>
      <c r="C323" s="1" t="s">
        <v>979</v>
      </c>
      <c r="D323" s="3">
        <v>59</v>
      </c>
      <c r="E323" s="3">
        <v>56.93</v>
      </c>
      <c r="F323" s="3">
        <v>56</v>
      </c>
      <c r="G323" s="4">
        <v>1.016607142857143</v>
      </c>
      <c r="H323" s="4">
        <v>0.02529422097312489</v>
      </c>
      <c r="I323" s="4">
        <v>-0.00328873068479163</v>
      </c>
      <c r="J323" s="4">
        <v>0.07000000000000001</v>
      </c>
      <c r="K323" s="4">
        <v>0.08952839344879804</v>
      </c>
      <c r="L323" s="1" t="s">
        <v>983</v>
      </c>
      <c r="M323" s="5">
        <v>13.23953488372093</v>
      </c>
      <c r="N323" s="3">
        <v>4.3</v>
      </c>
      <c r="O323" s="3">
        <v>1.44</v>
      </c>
      <c r="P323" s="4">
        <v>0.3348837209302326</v>
      </c>
      <c r="Q323" s="1">
        <v>13</v>
      </c>
      <c r="R323" s="4">
        <v>0.07003448782339894</v>
      </c>
      <c r="S323" s="1" t="s">
        <v>1005</v>
      </c>
      <c r="T323" s="1" t="s">
        <v>1115</v>
      </c>
      <c r="U323" s="1" t="s">
        <v>1119</v>
      </c>
      <c r="V323" s="1" t="s">
        <v>1123</v>
      </c>
      <c r="W323" s="6" t="s">
        <v>1125</v>
      </c>
      <c r="X323" s="7">
        <v>1818.901247</v>
      </c>
      <c r="Y323" s="10">
        <v>46227</v>
      </c>
      <c r="Z323" s="1" t="s">
        <v>1137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HYPERLINK("https://www.suredividend.com/sure-analysis-MO/","Altria Group Inc.")</f>
        <v>0</v>
      </c>
      <c r="C324" s="1" t="s">
        <v>980</v>
      </c>
      <c r="D324" s="3">
        <v>68</v>
      </c>
      <c r="E324" s="3">
        <v>65.69</v>
      </c>
      <c r="F324" s="3">
        <v>65</v>
      </c>
      <c r="G324" s="4">
        <v>1.010615384615384</v>
      </c>
      <c r="H324" s="4">
        <v>0.06454559293652003</v>
      </c>
      <c r="I324" s="4">
        <v>-0.002109658936581882</v>
      </c>
      <c r="J324" s="4">
        <v>0.035</v>
      </c>
      <c r="K324" s="4">
        <v>0.08929188732804594</v>
      </c>
      <c r="L324" s="1" t="s">
        <v>983</v>
      </c>
      <c r="M324" s="5">
        <v>11.56514084507042</v>
      </c>
      <c r="N324" s="3">
        <v>5.68</v>
      </c>
      <c r="O324" s="3">
        <v>4.24</v>
      </c>
      <c r="P324" s="4">
        <v>0.7464788732394367</v>
      </c>
      <c r="Q324" s="1">
        <v>56</v>
      </c>
      <c r="R324" s="4">
        <v>0.03517300006217261</v>
      </c>
      <c r="S324" s="1" t="s">
        <v>988</v>
      </c>
      <c r="T324" s="1" t="s">
        <v>1115</v>
      </c>
      <c r="U324" s="1" t="s">
        <v>1119</v>
      </c>
      <c r="V324" s="1" t="s">
        <v>1123</v>
      </c>
      <c r="W324" s="6" t="s">
        <v>1133</v>
      </c>
      <c r="X324" s="7">
        <v>109435.01691</v>
      </c>
      <c r="Y324" s="10">
        <v>46242</v>
      </c>
      <c r="Z324" s="1" t="s">
        <v>1137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HYPERLINK("https://www.suredividend.com/sure-analysis-ORRF/","Orrstown Financial Services, Inc.")</f>
        <v>0</v>
      </c>
      <c r="C325" s="1" t="s">
        <v>979</v>
      </c>
      <c r="D325" s="3">
        <v>41</v>
      </c>
      <c r="E325" s="3">
        <v>42.52</v>
      </c>
      <c r="F325" s="3">
        <v>43</v>
      </c>
      <c r="G325" s="4">
        <v>0.9888372093023257</v>
      </c>
      <c r="H325" s="4">
        <v>0.02822201317027281</v>
      </c>
      <c r="I325" s="4">
        <v>0.002247634596057813</v>
      </c>
      <c r="J325" s="4">
        <v>0.06</v>
      </c>
      <c r="K325" s="4">
        <v>0.08831850151239484</v>
      </c>
      <c r="L325" s="1" t="s">
        <v>983</v>
      </c>
      <c r="M325" s="5">
        <v>9.888372093023257</v>
      </c>
      <c r="N325" s="3">
        <v>4.3</v>
      </c>
      <c r="O325" s="3">
        <v>1.2</v>
      </c>
      <c r="P325" s="4">
        <v>0.2790697674418605</v>
      </c>
      <c r="Q325" s="1">
        <v>11</v>
      </c>
      <c r="R325" s="4">
        <v>0.06961037572506878</v>
      </c>
      <c r="S325" s="1" t="s">
        <v>1081</v>
      </c>
      <c r="T325" s="1" t="s">
        <v>1115</v>
      </c>
      <c r="U325" s="1" t="s">
        <v>1119</v>
      </c>
      <c r="V325" s="1" t="s">
        <v>1123</v>
      </c>
      <c r="W325" s="6" t="s">
        <v>1125</v>
      </c>
      <c r="X325" s="7">
        <v>836.352498</v>
      </c>
      <c r="Y325" s="10">
        <v>46226</v>
      </c>
      <c r="Z325" s="1" t="s">
        <v>1137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HYPERLINK("https://www.suredividend.com/sure-analysis-VOYA/","Voya Financial, Inc.")</f>
        <v>0</v>
      </c>
      <c r="C326" s="1" t="s">
        <v>979</v>
      </c>
      <c r="D326" s="3">
        <v>101</v>
      </c>
      <c r="E326" s="3">
        <v>100.25</v>
      </c>
      <c r="F326" s="3">
        <v>94</v>
      </c>
      <c r="G326" s="4">
        <v>1.066489361702128</v>
      </c>
      <c r="H326" s="4">
        <v>0.01875311720698254</v>
      </c>
      <c r="I326" s="4">
        <v>-0.01279193548319191</v>
      </c>
      <c r="J326" s="4">
        <v>0.08</v>
      </c>
      <c r="K326" s="4">
        <v>0.08779109734705304</v>
      </c>
      <c r="L326" s="1" t="s">
        <v>983</v>
      </c>
      <c r="M326" s="5">
        <v>10.69903948772679</v>
      </c>
      <c r="N326" s="3">
        <v>9.369999999999999</v>
      </c>
      <c r="O326" s="3">
        <v>1.88</v>
      </c>
      <c r="P326" s="4">
        <v>0.2006403415154749</v>
      </c>
      <c r="Q326" s="1">
        <v>7</v>
      </c>
      <c r="R326" s="4">
        <v>0.1499177827493141</v>
      </c>
      <c r="S326" s="1" t="s">
        <v>991</v>
      </c>
      <c r="T326" s="1" t="s">
        <v>1115</v>
      </c>
      <c r="U326" s="1" t="s">
        <v>1119</v>
      </c>
      <c r="V326" s="1" t="s">
        <v>1123</v>
      </c>
      <c r="W326" s="6" t="s">
        <v>1125</v>
      </c>
      <c r="X326" s="7">
        <v>9080.47206</v>
      </c>
      <c r="Y326" s="10">
        <v>46244</v>
      </c>
      <c r="Z326" s="1" t="s">
        <v>1138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HYPERLINK("https://www.suredividend.com/sure-analysis-EWBC/","East West Bancorp, Inc.")</f>
        <v>0</v>
      </c>
      <c r="C327" s="1" t="s">
        <v>980</v>
      </c>
      <c r="D327" s="3">
        <v>132</v>
      </c>
      <c r="E327" s="3">
        <v>131.93</v>
      </c>
      <c r="F327" s="3">
        <v>128</v>
      </c>
      <c r="G327" s="4">
        <v>1.030703125</v>
      </c>
      <c r="H327" s="4">
        <v>0.0242552868945653</v>
      </c>
      <c r="I327" s="4">
        <v>-0.006029989193233387</v>
      </c>
      <c r="J327" s="4">
        <v>0.07000000000000001</v>
      </c>
      <c r="K327" s="4">
        <v>0.0871943778899662</v>
      </c>
      <c r="L327" s="1" t="s">
        <v>983</v>
      </c>
      <c r="M327" s="5">
        <v>12.32990654205608</v>
      </c>
      <c r="N327" s="3">
        <v>10.7</v>
      </c>
      <c r="O327" s="3">
        <v>3.2</v>
      </c>
      <c r="P327" s="4">
        <v>0.2990654205607477</v>
      </c>
      <c r="Q327" s="1">
        <v>9</v>
      </c>
      <c r="R327" s="4">
        <v>0.08984070585040471</v>
      </c>
      <c r="S327" s="1" t="s">
        <v>1011</v>
      </c>
      <c r="T327" s="1" t="s">
        <v>1115</v>
      </c>
      <c r="U327" s="1" t="s">
        <v>1119</v>
      </c>
      <c r="V327" s="1" t="s">
        <v>1123</v>
      </c>
      <c r="W327" s="6" t="s">
        <v>1125</v>
      </c>
      <c r="X327" s="7">
        <v>18065.013214</v>
      </c>
      <c r="Y327" s="10">
        <v>46226</v>
      </c>
      <c r="Z327" s="1" t="s">
        <v>1138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HYPERLINK("https://www.suredividend.com/sure-analysis-CBAF/","CITBA Financial Corporation")</f>
        <v>0</v>
      </c>
      <c r="C328" s="1" t="s">
        <v>979</v>
      </c>
      <c r="D328" s="3">
        <v>38</v>
      </c>
      <c r="E328" s="3">
        <v>40.5</v>
      </c>
      <c r="F328" s="3">
        <v>41</v>
      </c>
      <c r="G328" s="4">
        <v>0.9878048780487805</v>
      </c>
      <c r="H328" s="4">
        <v>0.02567901234567901</v>
      </c>
      <c r="I328" s="4">
        <v>0.002457032086420119</v>
      </c>
      <c r="J328" s="4">
        <v>0.06</v>
      </c>
      <c r="K328" s="4">
        <v>0.08563566622016583</v>
      </c>
      <c r="L328" s="1" t="s">
        <v>983</v>
      </c>
      <c r="M328" s="5">
        <v>9.418604651162791</v>
      </c>
      <c r="N328" s="3">
        <v>4.3</v>
      </c>
      <c r="O328" s="3">
        <v>1.04</v>
      </c>
      <c r="P328" s="4">
        <v>0.2418604651162791</v>
      </c>
      <c r="Q328" s="1">
        <v>14</v>
      </c>
      <c r="R328" s="4">
        <v>0.05973259432914246</v>
      </c>
      <c r="T328" s="1" t="s">
        <v>1115</v>
      </c>
      <c r="U328" s="1" t="s">
        <v>1119</v>
      </c>
      <c r="V328" s="1" t="s">
        <v>1123</v>
      </c>
      <c r="W328" s="6" t="s">
        <v>1125</v>
      </c>
      <c r="Y328" s="10">
        <v>46225</v>
      </c>
      <c r="Z328" s="1" t="s">
        <v>1138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HYPERLINK("https://www.suredividend.com/sure-analysis-CHD/","Church &amp; Dwight Co., Inc.")</f>
        <v>0</v>
      </c>
      <c r="C329" s="1" t="s">
        <v>980</v>
      </c>
      <c r="D329" s="3">
        <v>91</v>
      </c>
      <c r="E329" s="3">
        <v>103.28</v>
      </c>
      <c r="F329" s="3">
        <v>105</v>
      </c>
      <c r="G329" s="4">
        <v>0.9836190476190476</v>
      </c>
      <c r="H329" s="4">
        <v>0.01190937257939582</v>
      </c>
      <c r="I329" s="4">
        <v>0.003308782700293555</v>
      </c>
      <c r="J329" s="4">
        <v>0.07000000000000001</v>
      </c>
      <c r="K329" s="4">
        <v>0.0834710157281553</v>
      </c>
      <c r="L329" s="1" t="s">
        <v>983</v>
      </c>
      <c r="M329" s="5">
        <v>27.54133333333333</v>
      </c>
      <c r="N329" s="3">
        <v>3.75</v>
      </c>
      <c r="O329" s="3">
        <v>1.23</v>
      </c>
      <c r="P329" s="4">
        <v>0.328</v>
      </c>
      <c r="Q329" s="1">
        <v>30</v>
      </c>
      <c r="R329" s="4">
        <v>0.04048836820440749</v>
      </c>
      <c r="S329" s="1" t="s">
        <v>998</v>
      </c>
      <c r="T329" s="1" t="s">
        <v>1115</v>
      </c>
      <c r="U329" s="1" t="s">
        <v>1119</v>
      </c>
      <c r="V329" s="1" t="s">
        <v>1123</v>
      </c>
      <c r="W329" s="6" t="s">
        <v>1133</v>
      </c>
      <c r="X329" s="7">
        <v>24503.163593</v>
      </c>
      <c r="Y329" s="10">
        <v>46154</v>
      </c>
      <c r="Z329" s="1" t="s">
        <v>1136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HYPERLINK("https://www.suredividend.com/sure-analysis-MBWM/","Mercantile Bank Corp.")</f>
        <v>0</v>
      </c>
      <c r="C330" s="1" t="s">
        <v>979</v>
      </c>
      <c r="D330" s="3">
        <v>57</v>
      </c>
      <c r="E330" s="3">
        <v>61.15</v>
      </c>
      <c r="F330" s="3">
        <v>61</v>
      </c>
      <c r="G330" s="4">
        <v>1.002459016393443</v>
      </c>
      <c r="H330" s="4">
        <v>0.02616516762060507</v>
      </c>
      <c r="I330" s="4">
        <v>-0.0004910789732045506</v>
      </c>
      <c r="J330" s="4">
        <v>0.06</v>
      </c>
      <c r="K330" s="4">
        <v>0.08286965561567428</v>
      </c>
      <c r="L330" s="1" t="s">
        <v>983</v>
      </c>
      <c r="M330" s="5">
        <v>11.01801801801802</v>
      </c>
      <c r="N330" s="3">
        <v>5.55</v>
      </c>
      <c r="O330" s="3">
        <v>1.6</v>
      </c>
      <c r="P330" s="4">
        <v>0.2882882882882883</v>
      </c>
      <c r="Q330" s="1">
        <v>15</v>
      </c>
      <c r="R330" s="4">
        <v>0.05488534927137567</v>
      </c>
      <c r="S330" s="1" t="s">
        <v>1010</v>
      </c>
      <c r="T330" s="1" t="s">
        <v>1115</v>
      </c>
      <c r="U330" s="1" t="s">
        <v>1119</v>
      </c>
      <c r="V330" s="1" t="s">
        <v>1123</v>
      </c>
      <c r="W330" s="6" t="s">
        <v>1125</v>
      </c>
      <c r="X330" s="7">
        <v>1047.354438</v>
      </c>
      <c r="Y330" s="10">
        <v>46226</v>
      </c>
      <c r="Z330" s="1" t="s">
        <v>1137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HYPERLINK("https://www.suredividend.com/sure-analysis-PHM/","PulteGroup Inc")</f>
        <v>0</v>
      </c>
      <c r="C331" s="1" t="s">
        <v>980</v>
      </c>
      <c r="D331" s="3">
        <v>128</v>
      </c>
      <c r="E331" s="3">
        <v>130.02</v>
      </c>
      <c r="F331" s="3">
        <v>97</v>
      </c>
      <c r="G331" s="4">
        <v>1.340412371134021</v>
      </c>
      <c r="H331" s="4">
        <v>0.007998769420089216</v>
      </c>
      <c r="I331" s="4">
        <v>-0.05691179228107734</v>
      </c>
      <c r="J331" s="4">
        <v>0.14</v>
      </c>
      <c r="K331" s="4">
        <v>0.08239345377566631</v>
      </c>
      <c r="L331" s="1" t="s">
        <v>983</v>
      </c>
      <c r="M331" s="5">
        <v>12.75956820412169</v>
      </c>
      <c r="N331" s="3">
        <v>10.19</v>
      </c>
      <c r="O331" s="3">
        <v>1.04</v>
      </c>
      <c r="P331" s="4">
        <v>0.1020608439646713</v>
      </c>
      <c r="Q331" s="1">
        <v>7</v>
      </c>
      <c r="R331" s="4">
        <v>0.07019742897422021</v>
      </c>
      <c r="S331" s="1" t="s">
        <v>1066</v>
      </c>
      <c r="T331" s="1" t="s">
        <v>1115</v>
      </c>
      <c r="U331" s="1" t="s">
        <v>1119</v>
      </c>
      <c r="V331" s="1" t="s">
        <v>1123</v>
      </c>
      <c r="W331" s="6" t="s">
        <v>1129</v>
      </c>
      <c r="X331" s="7">
        <v>24378.202827</v>
      </c>
      <c r="Y331" s="10">
        <v>46227</v>
      </c>
      <c r="Z331" s="1" t="s">
        <v>1140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HYPERLINK("https://www.suredividend.com/sure-analysis-GCBC/","Greene County Bancorp, Inc.")</f>
        <v>0</v>
      </c>
      <c r="C332" s="1" t="s">
        <v>979</v>
      </c>
      <c r="D332" s="3">
        <v>33</v>
      </c>
      <c r="E332" s="3">
        <v>34.25</v>
      </c>
      <c r="F332" s="3">
        <v>36</v>
      </c>
      <c r="G332" s="4">
        <v>0.9513888888888888</v>
      </c>
      <c r="H332" s="4">
        <v>0.01284671532846715</v>
      </c>
      <c r="I332" s="4">
        <v>0.01001630546698773</v>
      </c>
      <c r="J332" s="4">
        <v>0.06</v>
      </c>
      <c r="K332" s="4">
        <v>0.08206970563765736</v>
      </c>
      <c r="L332" s="1" t="s">
        <v>983</v>
      </c>
      <c r="M332" s="5">
        <v>13.17307692307692</v>
      </c>
      <c r="N332" s="3">
        <v>2.6</v>
      </c>
      <c r="O332" s="3">
        <v>0.44</v>
      </c>
      <c r="P332" s="4">
        <v>0.1692307692307692</v>
      </c>
      <c r="Q332" s="1">
        <v>13</v>
      </c>
      <c r="R332" s="4">
        <v>0.06042477819475911</v>
      </c>
      <c r="S332" s="1" t="s">
        <v>998</v>
      </c>
      <c r="T332" s="1" t="s">
        <v>1115</v>
      </c>
      <c r="U332" s="1" t="s">
        <v>1119</v>
      </c>
      <c r="V332" s="1" t="s">
        <v>1123</v>
      </c>
      <c r="W332" s="6" t="s">
        <v>1125</v>
      </c>
      <c r="X332" s="7">
        <v>584.14439</v>
      </c>
      <c r="Y332" s="10">
        <v>46228</v>
      </c>
      <c r="Z332" s="1" t="s">
        <v>1145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HYPERLINK("https://www.suredividend.com/sure-analysis-RSG/","Republic Services, Inc.")</f>
        <v>0</v>
      </c>
      <c r="C333" s="1" t="s">
        <v>980</v>
      </c>
      <c r="D333" s="3">
        <v>200</v>
      </c>
      <c r="E333" s="3">
        <v>214.67</v>
      </c>
      <c r="F333" s="3">
        <v>188</v>
      </c>
      <c r="G333" s="4">
        <v>1.14186170212766</v>
      </c>
      <c r="H333" s="4">
        <v>0.01248427819443798</v>
      </c>
      <c r="I333" s="4">
        <v>-0.02618311927771577</v>
      </c>
      <c r="J333" s="4">
        <v>0.1</v>
      </c>
      <c r="K333" s="4">
        <v>0.08199991715259336</v>
      </c>
      <c r="L333" s="1" t="s">
        <v>983</v>
      </c>
      <c r="M333" s="5">
        <v>29.65055248618784</v>
      </c>
      <c r="N333" s="3">
        <v>7.24</v>
      </c>
      <c r="O333" s="3">
        <v>2.68</v>
      </c>
      <c r="P333" s="4">
        <v>0.3701657458563536</v>
      </c>
      <c r="Q333" s="1">
        <v>22</v>
      </c>
      <c r="R333" s="4">
        <v>0.05058661942644216</v>
      </c>
      <c r="S333" s="1" t="s">
        <v>1082</v>
      </c>
      <c r="T333" s="1" t="s">
        <v>1115</v>
      </c>
      <c r="U333" s="1" t="s">
        <v>1119</v>
      </c>
      <c r="V333" s="1" t="s">
        <v>1123</v>
      </c>
      <c r="W333" s="6" t="s">
        <v>1126</v>
      </c>
      <c r="X333" s="7">
        <v>65719.429338</v>
      </c>
      <c r="Y333" s="10">
        <v>46153</v>
      </c>
      <c r="Z333" s="1" t="s">
        <v>1138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HYPERLINK("https://www.suredividend.com/sure-analysis-BPOP/","Popular, Inc.")</f>
        <v>0</v>
      </c>
      <c r="C334" s="1" t="s">
        <v>979</v>
      </c>
      <c r="D334" s="3">
        <v>173</v>
      </c>
      <c r="E334" s="3">
        <v>173.96</v>
      </c>
      <c r="F334" s="3">
        <v>176</v>
      </c>
      <c r="G334" s="4">
        <v>0.9884090909090909</v>
      </c>
      <c r="H334" s="4">
        <v>0.02069441250862267</v>
      </c>
      <c r="I334" s="4">
        <v>0.00233444203836175</v>
      </c>
      <c r="J334" s="4">
        <v>0.06</v>
      </c>
      <c r="K334" s="4">
        <v>0.08121514166173727</v>
      </c>
      <c r="L334" s="1" t="s">
        <v>983</v>
      </c>
      <c r="M334" s="5">
        <v>10.8725</v>
      </c>
      <c r="N334" s="3">
        <v>16</v>
      </c>
      <c r="O334" s="3">
        <v>3.6</v>
      </c>
      <c r="P334" s="4">
        <v>0.225</v>
      </c>
      <c r="Q334" s="1">
        <v>9</v>
      </c>
      <c r="R334" s="4">
        <v>0.06010506010596317</v>
      </c>
      <c r="S334" s="1" t="s">
        <v>989</v>
      </c>
      <c r="T334" s="1" t="s">
        <v>1115</v>
      </c>
      <c r="U334" s="1" t="s">
        <v>1119</v>
      </c>
      <c r="V334" s="1" t="s">
        <v>1124</v>
      </c>
      <c r="W334" s="6" t="s">
        <v>1125</v>
      </c>
      <c r="X334" s="7">
        <v>11094.908034</v>
      </c>
      <c r="Y334" s="10">
        <v>46231</v>
      </c>
      <c r="Z334" s="1" t="s">
        <v>1138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HYPERLINK("https://www.suredividend.com/sure-analysis-VMC/","Vulcan Materials Co")</f>
        <v>0</v>
      </c>
      <c r="C335" s="1" t="s">
        <v>980</v>
      </c>
      <c r="D335" s="3">
        <v>293</v>
      </c>
      <c r="E335" s="3">
        <v>285</v>
      </c>
      <c r="F335" s="3">
        <v>278</v>
      </c>
      <c r="G335" s="4">
        <v>1.025179856115108</v>
      </c>
      <c r="H335" s="4">
        <v>0.007298245614035088</v>
      </c>
      <c r="I335" s="4">
        <v>-0.00496126538066255</v>
      </c>
      <c r="J335" s="4">
        <v>0.08</v>
      </c>
      <c r="K335" s="4">
        <v>0.08091120818620312</v>
      </c>
      <c r="L335" s="1" t="s">
        <v>983</v>
      </c>
      <c r="M335" s="5">
        <v>30.81081081081081</v>
      </c>
      <c r="N335" s="3">
        <v>9.25</v>
      </c>
      <c r="O335" s="3">
        <v>2.08</v>
      </c>
      <c r="P335" s="4">
        <v>0.2248648648648649</v>
      </c>
      <c r="Q335" s="1">
        <v>13</v>
      </c>
      <c r="R335" s="4">
        <v>0.04963065931551602</v>
      </c>
      <c r="S335" s="1" t="s">
        <v>1023</v>
      </c>
      <c r="T335" s="1" t="s">
        <v>1115</v>
      </c>
      <c r="U335" s="1" t="s">
        <v>1119</v>
      </c>
      <c r="V335" s="1" t="s">
        <v>1123</v>
      </c>
      <c r="W335" s="6" t="s">
        <v>1131</v>
      </c>
      <c r="X335" s="7">
        <v>36973.997386</v>
      </c>
      <c r="Y335" s="10">
        <v>46149</v>
      </c>
      <c r="Z335" s="1" t="s">
        <v>1141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HYPERLINK("https://www.suredividend.com/sure-analysis-FULT/","Fulton Financial Corp.")</f>
        <v>0</v>
      </c>
      <c r="C336" s="1" t="s">
        <v>980</v>
      </c>
      <c r="D336" s="3">
        <v>24.67</v>
      </c>
      <c r="E336" s="3">
        <v>24.03</v>
      </c>
      <c r="F336" s="3">
        <v>22</v>
      </c>
      <c r="G336" s="4">
        <v>1.092272727272727</v>
      </c>
      <c r="H336" s="4">
        <v>0.03162713275072825</v>
      </c>
      <c r="I336" s="4">
        <v>-0.01749723331470854</v>
      </c>
      <c r="J336" s="4">
        <v>0.07000000000000001</v>
      </c>
      <c r="K336" s="4">
        <v>0.08059659775919625</v>
      </c>
      <c r="L336" s="1" t="s">
        <v>983</v>
      </c>
      <c r="M336" s="5">
        <v>10.92272727272727</v>
      </c>
      <c r="N336" s="3">
        <v>2.2</v>
      </c>
      <c r="O336" s="3">
        <v>0.76</v>
      </c>
      <c r="P336" s="4">
        <v>0.3454545454545454</v>
      </c>
      <c r="Q336" s="1">
        <v>16</v>
      </c>
      <c r="R336" s="4">
        <v>0.06061390336787298</v>
      </c>
      <c r="S336" s="1" t="s">
        <v>1015</v>
      </c>
      <c r="T336" s="1" t="s">
        <v>1115</v>
      </c>
      <c r="U336" s="1" t="s">
        <v>1119</v>
      </c>
      <c r="V336" s="1" t="s">
        <v>1123</v>
      </c>
      <c r="W336" s="6" t="s">
        <v>1125</v>
      </c>
      <c r="X336" s="7">
        <v>4583.858658</v>
      </c>
      <c r="Y336" s="10">
        <v>46227</v>
      </c>
      <c r="Z336" s="1" t="s">
        <v>1145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HYPERLINK("https://www.suredividend.com/sure-analysis-CSX/","CSX Corp.")</f>
        <v>0</v>
      </c>
      <c r="C337" s="1" t="s">
        <v>980</v>
      </c>
      <c r="D337" s="3">
        <v>51</v>
      </c>
      <c r="E337" s="3">
        <v>50.12</v>
      </c>
      <c r="F337" s="3">
        <v>40</v>
      </c>
      <c r="G337" s="4">
        <v>1.253</v>
      </c>
      <c r="H337" s="4">
        <v>0.0111731843575419</v>
      </c>
      <c r="I337" s="4">
        <v>-0.04410588954019934</v>
      </c>
      <c r="J337" s="4">
        <v>0.12</v>
      </c>
      <c r="K337" s="4">
        <v>0.08025423202491822</v>
      </c>
      <c r="L337" s="1" t="s">
        <v>983</v>
      </c>
      <c r="M337" s="5">
        <v>25.06</v>
      </c>
      <c r="N337" s="3">
        <v>2</v>
      </c>
      <c r="O337" s="3">
        <v>0.5600000000000001</v>
      </c>
      <c r="P337" s="4">
        <v>0.28</v>
      </c>
      <c r="Q337" s="1">
        <v>21</v>
      </c>
      <c r="R337" s="4">
        <v>0.04861016738492974</v>
      </c>
      <c r="S337" s="1" t="s">
        <v>1046</v>
      </c>
      <c r="T337" s="1" t="s">
        <v>1115</v>
      </c>
      <c r="U337" s="1" t="s">
        <v>1119</v>
      </c>
      <c r="V337" s="1" t="s">
        <v>1123</v>
      </c>
      <c r="W337" s="6" t="s">
        <v>1126</v>
      </c>
      <c r="X337" s="7">
        <v>92846.04283999999</v>
      </c>
      <c r="Y337" s="10">
        <v>46240</v>
      </c>
      <c r="Z337" s="1" t="s">
        <v>1136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HYPERLINK("https://www.suredividend.com/sure-analysis-UFPI/","UFP Industries Inc")</f>
        <v>0</v>
      </c>
      <c r="C338" s="1" t="s">
        <v>980</v>
      </c>
      <c r="D338" s="3">
        <v>86</v>
      </c>
      <c r="E338" s="3">
        <v>90.97</v>
      </c>
      <c r="F338" s="3">
        <v>68</v>
      </c>
      <c r="G338" s="4">
        <v>1.337794117647059</v>
      </c>
      <c r="H338" s="4">
        <v>0.0158293943058151</v>
      </c>
      <c r="I338" s="4">
        <v>-0.05654292936593597</v>
      </c>
      <c r="J338" s="4">
        <v>0.1287</v>
      </c>
      <c r="K338" s="4">
        <v>0.08005958044911021</v>
      </c>
      <c r="L338" s="1" t="s">
        <v>983</v>
      </c>
      <c r="M338" s="5">
        <v>20.21555555555555</v>
      </c>
      <c r="N338" s="3">
        <v>4.5</v>
      </c>
      <c r="O338" s="3">
        <v>1.44</v>
      </c>
      <c r="P338" s="4">
        <v>0.32</v>
      </c>
      <c r="Q338" s="1">
        <v>14</v>
      </c>
      <c r="R338" s="4">
        <v>0.0804251218424088</v>
      </c>
      <c r="S338" s="1" t="s">
        <v>1009</v>
      </c>
      <c r="T338" s="1" t="s">
        <v>1115</v>
      </c>
      <c r="U338" s="1" t="s">
        <v>1119</v>
      </c>
      <c r="V338" s="1" t="s">
        <v>1123</v>
      </c>
      <c r="W338" s="6" t="s">
        <v>1126</v>
      </c>
      <c r="X338" s="7">
        <v>5014.179532</v>
      </c>
      <c r="Y338" s="10">
        <v>46239</v>
      </c>
      <c r="Z338" s="1" t="s">
        <v>1137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HYPERLINK("https://www.suredividend.com/sure-analysis-KFY/","Korn Ferry")</f>
        <v>0</v>
      </c>
      <c r="C339" s="1" t="s">
        <v>979</v>
      </c>
      <c r="D339" s="3">
        <v>72</v>
      </c>
      <c r="E339" s="3">
        <v>83.62</v>
      </c>
      <c r="F339" s="3">
        <v>74</v>
      </c>
      <c r="G339" s="4">
        <v>1.13</v>
      </c>
      <c r="H339" s="4">
        <v>0.02630949533604401</v>
      </c>
      <c r="I339" s="4">
        <v>-0.02414720285851069</v>
      </c>
      <c r="J339" s="4">
        <v>0.08</v>
      </c>
      <c r="K339" s="4">
        <v>0.07964332286046671</v>
      </c>
      <c r="L339" s="1" t="s">
        <v>983</v>
      </c>
      <c r="M339" s="5">
        <v>14.67017543859649</v>
      </c>
      <c r="N339" s="3">
        <v>5.7</v>
      </c>
      <c r="O339" s="3">
        <v>2.2</v>
      </c>
      <c r="P339" s="4">
        <v>0.3859649122807018</v>
      </c>
      <c r="Q339" s="1">
        <v>6</v>
      </c>
      <c r="R339" s="4">
        <v>0.07983144053217384</v>
      </c>
      <c r="S339" s="1" t="s">
        <v>1052</v>
      </c>
      <c r="T339" s="1" t="s">
        <v>1115</v>
      </c>
      <c r="U339" s="1" t="s">
        <v>1119</v>
      </c>
      <c r="V339" s="1" t="s">
        <v>1123</v>
      </c>
      <c r="W339" s="6" t="s">
        <v>1125</v>
      </c>
      <c r="X339" s="7">
        <v>4253.67948</v>
      </c>
      <c r="Y339" s="10">
        <v>46200</v>
      </c>
      <c r="Z339" s="1" t="s">
        <v>1137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HYPERLINK("https://www.suredividend.com/sure-analysis-NYT/","The New York Times Company")</f>
        <v>0</v>
      </c>
      <c r="C340" s="1" t="s">
        <v>980</v>
      </c>
      <c r="D340" s="3">
        <v>81</v>
      </c>
      <c r="E340" s="3">
        <v>64.7</v>
      </c>
      <c r="F340" s="3">
        <v>57</v>
      </c>
      <c r="G340" s="4">
        <v>1.135087719298246</v>
      </c>
      <c r="H340" s="4">
        <v>0.01421947449768161</v>
      </c>
      <c r="I340" s="4">
        <v>-0.02502357399642074</v>
      </c>
      <c r="J340" s="4">
        <v>0.09</v>
      </c>
      <c r="K340" s="4">
        <v>0.07728244572811294</v>
      </c>
      <c r="L340" s="1" t="s">
        <v>983</v>
      </c>
      <c r="M340" s="5">
        <v>22.78169014084507</v>
      </c>
      <c r="N340" s="3">
        <v>2.84</v>
      </c>
      <c r="O340" s="3">
        <v>0.92</v>
      </c>
      <c r="P340" s="4">
        <v>0.323943661971831</v>
      </c>
      <c r="Q340" s="1">
        <v>8</v>
      </c>
      <c r="R340" s="4">
        <v>0.09975204344332944</v>
      </c>
      <c r="S340" s="1" t="s">
        <v>1051</v>
      </c>
      <c r="T340" s="1" t="s">
        <v>1115</v>
      </c>
      <c r="U340" s="1" t="s">
        <v>1119</v>
      </c>
      <c r="V340" s="1" t="s">
        <v>1123</v>
      </c>
      <c r="W340" s="6" t="s">
        <v>1127</v>
      </c>
      <c r="X340" s="7">
        <v>10451.176373</v>
      </c>
      <c r="Y340" s="10">
        <v>46150</v>
      </c>
      <c r="Z340" s="1" t="s">
        <v>1138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HYPERLINK("https://www.suredividend.com/sure-analysis-IBP/","Installed Building Products, Inc.")</f>
        <v>0</v>
      </c>
      <c r="C341" s="1" t="s">
        <v>980</v>
      </c>
      <c r="D341" s="3">
        <v>213</v>
      </c>
      <c r="E341" s="3">
        <v>235.8</v>
      </c>
      <c r="F341" s="3">
        <v>236</v>
      </c>
      <c r="G341" s="4">
        <v>0.9991525423728814</v>
      </c>
      <c r="H341" s="4">
        <v>0.006615776081424937</v>
      </c>
      <c r="I341" s="4">
        <v>0.0001695777611512295</v>
      </c>
      <c r="J341" s="4">
        <v>0.07000000000000001</v>
      </c>
      <c r="K341" s="4">
        <v>0.07649408350086317</v>
      </c>
      <c r="L341" s="1" t="s">
        <v>983</v>
      </c>
      <c r="M341" s="5">
        <v>23.00487804878049</v>
      </c>
      <c r="N341" s="3">
        <v>10.25</v>
      </c>
      <c r="O341" s="3">
        <v>1.56</v>
      </c>
      <c r="P341" s="4">
        <v>0.1521951219512195</v>
      </c>
      <c r="Q341" s="1">
        <v>6</v>
      </c>
      <c r="R341" s="4">
        <v>0.07979714982727204</v>
      </c>
      <c r="S341" s="1" t="s">
        <v>1058</v>
      </c>
      <c r="T341" s="1" t="s">
        <v>1115</v>
      </c>
      <c r="U341" s="1" t="s">
        <v>1119</v>
      </c>
      <c r="V341" s="1" t="s">
        <v>1123</v>
      </c>
      <c r="W341" s="6" t="s">
        <v>1129</v>
      </c>
      <c r="X341" s="7">
        <v>6266.30677</v>
      </c>
      <c r="Y341" s="10">
        <v>46165</v>
      </c>
      <c r="Z341" s="1" t="s">
        <v>1146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HYPERLINK("https://www.suredividend.com/sure-analysis-UBSI/","United Bankshares, Inc.")</f>
        <v>0</v>
      </c>
      <c r="C342" s="1" t="s">
        <v>980</v>
      </c>
      <c r="D342" s="3">
        <v>48</v>
      </c>
      <c r="E342" s="3">
        <v>48.07</v>
      </c>
      <c r="F342" s="3">
        <v>48</v>
      </c>
      <c r="G342" s="4">
        <v>1.001458333333333</v>
      </c>
      <c r="H342" s="4">
        <v>0.03162055335968379</v>
      </c>
      <c r="I342" s="4">
        <v>-0.0002914117309464892</v>
      </c>
      <c r="J342" s="4">
        <v>0.05</v>
      </c>
      <c r="K342" s="4">
        <v>0.07564464456843933</v>
      </c>
      <c r="L342" s="1" t="s">
        <v>983</v>
      </c>
      <c r="M342" s="5">
        <v>12.99189189189189</v>
      </c>
      <c r="N342" s="3">
        <v>3.7</v>
      </c>
      <c r="O342" s="3">
        <v>1.52</v>
      </c>
      <c r="P342" s="4">
        <v>0.4108108108108108</v>
      </c>
      <c r="Q342" s="1">
        <v>52</v>
      </c>
      <c r="R342" s="4">
        <v>0.01531324576182613</v>
      </c>
      <c r="S342" s="1" t="s">
        <v>1040</v>
      </c>
      <c r="T342" s="1" t="s">
        <v>1115</v>
      </c>
      <c r="U342" s="1" t="s">
        <v>1119</v>
      </c>
      <c r="V342" s="1" t="s">
        <v>1123</v>
      </c>
      <c r="W342" s="6" t="s">
        <v>1125</v>
      </c>
      <c r="X342" s="7">
        <v>6545.014037</v>
      </c>
      <c r="Y342" s="10">
        <v>46244</v>
      </c>
      <c r="Z342" s="1" t="s">
        <v>1136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HYPERLINK("https://www.suredividend.com/sure-analysis-HOMB/","Home Bancshares Inc")</f>
        <v>0</v>
      </c>
      <c r="C343" s="1" t="s">
        <v>980</v>
      </c>
      <c r="D343" s="3">
        <v>26</v>
      </c>
      <c r="E343" s="3">
        <v>30.775</v>
      </c>
      <c r="F343" s="3">
        <v>25</v>
      </c>
      <c r="G343" s="4">
        <v>1.231</v>
      </c>
      <c r="H343" s="4">
        <v>0.02989439480097482</v>
      </c>
      <c r="I343" s="4">
        <v>-0.04071337473810399</v>
      </c>
      <c r="J343" s="4">
        <v>0.09</v>
      </c>
      <c r="K343" s="4">
        <v>0.07391823748034843</v>
      </c>
      <c r="L343" s="1" t="s">
        <v>983</v>
      </c>
      <c r="M343" s="5">
        <v>12.45951417004048</v>
      </c>
      <c r="N343" s="3">
        <v>2.47</v>
      </c>
      <c r="O343" s="3">
        <v>0.92</v>
      </c>
      <c r="P343" s="4">
        <v>0.3724696356275303</v>
      </c>
      <c r="Q343" s="1">
        <v>17</v>
      </c>
      <c r="R343" s="4">
        <v>0.05979888147511248</v>
      </c>
      <c r="S343" s="1" t="s">
        <v>1003</v>
      </c>
      <c r="T343" s="1" t="s">
        <v>1115</v>
      </c>
      <c r="U343" s="1" t="s">
        <v>1119</v>
      </c>
      <c r="V343" s="1" t="s">
        <v>1123</v>
      </c>
      <c r="W343" s="6" t="s">
        <v>1125</v>
      </c>
      <c r="X343" s="7">
        <v>6153.526619</v>
      </c>
      <c r="Y343" s="10">
        <v>46161</v>
      </c>
      <c r="Z343" s="1" t="s">
        <v>1139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HYPERLINK("https://www.suredividend.com/sure-analysis-TTC/","Toro Co.")</f>
        <v>0</v>
      </c>
      <c r="C344" s="1" t="s">
        <v>979</v>
      </c>
      <c r="D344" s="3">
        <v>93</v>
      </c>
      <c r="E344" s="3">
        <v>98.72</v>
      </c>
      <c r="F344" s="3">
        <v>96</v>
      </c>
      <c r="G344" s="4">
        <v>1.028333333333333</v>
      </c>
      <c r="H344" s="4">
        <v>0.01580226904376013</v>
      </c>
      <c r="I344" s="4">
        <v>-0.005572290610420305</v>
      </c>
      <c r="J344" s="4">
        <v>0.065</v>
      </c>
      <c r="K344" s="4">
        <v>0.07367858574293029</v>
      </c>
      <c r="L344" s="1" t="s">
        <v>983</v>
      </c>
      <c r="M344" s="5">
        <v>21.6967032967033</v>
      </c>
      <c r="N344" s="3">
        <v>4.55</v>
      </c>
      <c r="O344" s="3">
        <v>1.56</v>
      </c>
      <c r="P344" s="4">
        <v>0.3428571428571429</v>
      </c>
      <c r="Q344" s="1">
        <v>17</v>
      </c>
      <c r="R344" s="4">
        <v>0.0602403725183247</v>
      </c>
      <c r="S344" s="1" t="s">
        <v>1066</v>
      </c>
      <c r="T344" s="1" t="s">
        <v>1115</v>
      </c>
      <c r="U344" s="1" t="s">
        <v>1119</v>
      </c>
      <c r="V344" s="1" t="s">
        <v>1123</v>
      </c>
      <c r="W344" s="6" t="s">
        <v>1126</v>
      </c>
      <c r="X344" s="7">
        <v>9395.345824</v>
      </c>
      <c r="Y344" s="10">
        <v>46191</v>
      </c>
      <c r="Z344" s="1" t="s">
        <v>1140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HYPERLINK("https://www.suredividend.com/sure-analysis-MLI/","Mueller Industries, Inc.")</f>
        <v>0</v>
      </c>
      <c r="C345" s="1" t="s">
        <v>980</v>
      </c>
      <c r="D345" s="3">
        <v>64</v>
      </c>
      <c r="E345" s="3">
        <v>68.90000000000001</v>
      </c>
      <c r="F345" s="3">
        <v>63</v>
      </c>
      <c r="G345" s="4">
        <v>1.093650793650794</v>
      </c>
      <c r="H345" s="4">
        <v>0.01015965166908563</v>
      </c>
      <c r="I345" s="4">
        <v>-0.01774496083049082</v>
      </c>
      <c r="J345" s="4">
        <v>0.08</v>
      </c>
      <c r="K345" s="4">
        <v>0.07267138929251682</v>
      </c>
      <c r="L345" s="1" t="s">
        <v>983</v>
      </c>
      <c r="M345" s="5">
        <v>16.52278177458034</v>
      </c>
      <c r="N345" s="3">
        <v>4.17</v>
      </c>
      <c r="O345" s="3">
        <v>0.7</v>
      </c>
      <c r="P345" s="4">
        <v>0.1678657074340527</v>
      </c>
      <c r="Q345" s="1">
        <v>6</v>
      </c>
      <c r="R345" s="4">
        <v>0.1403735763502532</v>
      </c>
      <c r="S345" s="1" t="s">
        <v>1010</v>
      </c>
      <c r="T345" s="1" t="s">
        <v>1115</v>
      </c>
      <c r="U345" s="1" t="s">
        <v>1119</v>
      </c>
      <c r="V345" s="1" t="s">
        <v>1123</v>
      </c>
      <c r="W345" s="6" t="s">
        <v>1126</v>
      </c>
      <c r="X345" s="7">
        <v>15239.397633</v>
      </c>
      <c r="Y345" s="10">
        <v>46236</v>
      </c>
      <c r="Z345" s="1" t="s">
        <v>1137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HYPERLINK("https://www.suredividend.com/sure-analysis-GS/","Goldman Sachs Group, Inc.")</f>
        <v>0</v>
      </c>
      <c r="C346" s="1" t="s">
        <v>980</v>
      </c>
      <c r="D346" s="3">
        <v>1065</v>
      </c>
      <c r="E346" s="3">
        <v>1035.25</v>
      </c>
      <c r="F346" s="3">
        <v>1030</v>
      </c>
      <c r="G346" s="4">
        <v>1.005097087378641</v>
      </c>
      <c r="H346" s="4">
        <v>0.01931900507123883</v>
      </c>
      <c r="I346" s="4">
        <v>-0.001016311445742435</v>
      </c>
      <c r="J346" s="4">
        <v>0.05</v>
      </c>
      <c r="K346" s="4">
        <v>0.07195204647249964</v>
      </c>
      <c r="L346" s="1" t="s">
        <v>983</v>
      </c>
      <c r="M346" s="5">
        <v>14.58098591549296</v>
      </c>
      <c r="N346" s="3">
        <v>71</v>
      </c>
      <c r="O346" s="3">
        <v>20</v>
      </c>
      <c r="P346" s="4">
        <v>0.2816901408450704</v>
      </c>
      <c r="Q346" s="1">
        <v>15</v>
      </c>
      <c r="R346" s="4">
        <v>0.1400101146357746</v>
      </c>
      <c r="S346" s="1" t="s">
        <v>1009</v>
      </c>
      <c r="T346" s="1" t="s">
        <v>1115</v>
      </c>
      <c r="U346" s="1" t="s">
        <v>1119</v>
      </c>
      <c r="V346" s="1" t="s">
        <v>1123</v>
      </c>
      <c r="W346" s="6" t="s">
        <v>1125</v>
      </c>
      <c r="X346" s="7">
        <v>301219.73329</v>
      </c>
      <c r="Y346" s="10">
        <v>46223</v>
      </c>
      <c r="Z346" s="1" t="s">
        <v>1136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HYPERLINK("https://www.suredividend.com/sure-analysis-SOMC/","Southern Michigan Bancorp, Inc.")</f>
        <v>0</v>
      </c>
      <c r="C347" s="1" t="s">
        <v>980</v>
      </c>
      <c r="D347" s="3">
        <v>32</v>
      </c>
      <c r="E347" s="3">
        <v>31.75</v>
      </c>
      <c r="F347" s="3">
        <v>29</v>
      </c>
      <c r="G347" s="4">
        <v>1.094827586206897</v>
      </c>
      <c r="H347" s="4">
        <v>0.02141732283464567</v>
      </c>
      <c r="I347" s="4">
        <v>-0.0179562101144819</v>
      </c>
      <c r="J347" s="4">
        <v>0.07000000000000001</v>
      </c>
      <c r="K347" s="4">
        <v>0.07098917740063038</v>
      </c>
      <c r="L347" s="1" t="s">
        <v>983</v>
      </c>
      <c r="M347" s="5">
        <v>11.14035087719298</v>
      </c>
      <c r="N347" s="3">
        <v>2.85</v>
      </c>
      <c r="O347" s="3">
        <v>0.68</v>
      </c>
      <c r="P347" s="4">
        <v>0.2385964912280702</v>
      </c>
      <c r="Q347" s="1">
        <v>8</v>
      </c>
      <c r="R347" s="4">
        <v>0.06000153927394081</v>
      </c>
      <c r="S347" s="1" t="s">
        <v>1052</v>
      </c>
      <c r="T347" s="1" t="s">
        <v>1115</v>
      </c>
      <c r="U347" s="1" t="s">
        <v>1119</v>
      </c>
      <c r="V347" s="1" t="s">
        <v>1123</v>
      </c>
      <c r="W347" s="6" t="s">
        <v>1125</v>
      </c>
      <c r="X347" s="7">
        <v>76.00769</v>
      </c>
      <c r="Y347" s="10">
        <v>46237</v>
      </c>
      <c r="Z347" s="1" t="s">
        <v>1137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HYPERLINK("https://www.suredividend.com/sure-analysis-AGO/","Assured Guaranty Ltd")</f>
        <v>0</v>
      </c>
      <c r="C348" s="1" t="s">
        <v>980</v>
      </c>
      <c r="D348" s="3">
        <v>77</v>
      </c>
      <c r="E348" s="3">
        <v>75.88</v>
      </c>
      <c r="F348" s="3">
        <v>71</v>
      </c>
      <c r="G348" s="4">
        <v>1.068732394366197</v>
      </c>
      <c r="H348" s="4">
        <v>0.02003162888771745</v>
      </c>
      <c r="I348" s="4">
        <v>-0.01320667003315013</v>
      </c>
      <c r="J348" s="4">
        <v>0.06</v>
      </c>
      <c r="K348" s="4">
        <v>0.06757914171379564</v>
      </c>
      <c r="L348" s="1" t="s">
        <v>983</v>
      </c>
      <c r="M348" s="5">
        <v>10.67229254571027</v>
      </c>
      <c r="N348" s="3">
        <v>7.11</v>
      </c>
      <c r="O348" s="3">
        <v>1.52</v>
      </c>
      <c r="P348" s="4">
        <v>0.2137834036568214</v>
      </c>
      <c r="Q348" s="1">
        <v>14</v>
      </c>
      <c r="R348" s="4">
        <v>0.1001819089885529</v>
      </c>
      <c r="S348" s="1" t="s">
        <v>999</v>
      </c>
      <c r="T348" s="1" t="s">
        <v>1115</v>
      </c>
      <c r="U348" s="1" t="s">
        <v>1119</v>
      </c>
      <c r="V348" s="1" t="s">
        <v>1124</v>
      </c>
      <c r="W348" s="6" t="s">
        <v>1125</v>
      </c>
      <c r="X348" s="7">
        <v>3339.781056</v>
      </c>
      <c r="Y348" s="10">
        <v>46166</v>
      </c>
      <c r="Z348" s="1" t="s">
        <v>1137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HYPERLINK("https://www.suredividend.com/sure-analysis-HTB/","HomeTrust Bancshares, Inc.")</f>
        <v>0</v>
      </c>
      <c r="C349" s="1" t="s">
        <v>980</v>
      </c>
      <c r="D349" s="3">
        <v>51</v>
      </c>
      <c r="E349" s="3">
        <v>49.47</v>
      </c>
      <c r="F349" s="3">
        <v>48</v>
      </c>
      <c r="G349" s="4">
        <v>1.030625</v>
      </c>
      <c r="H349" s="4">
        <v>0.01212856276531231</v>
      </c>
      <c r="I349" s="4">
        <v>-0.006014920365555843</v>
      </c>
      <c r="J349" s="4">
        <v>0.06</v>
      </c>
      <c r="K349" s="4">
        <v>0.06729210272588637</v>
      </c>
      <c r="L349" s="1" t="s">
        <v>983</v>
      </c>
      <c r="M349" s="5">
        <v>12.3675</v>
      </c>
      <c r="N349" s="3">
        <v>4</v>
      </c>
      <c r="O349" s="3">
        <v>0.6</v>
      </c>
      <c r="P349" s="4">
        <v>0.15</v>
      </c>
      <c r="Q349" s="1">
        <v>7</v>
      </c>
      <c r="R349" s="4">
        <v>0.1205491821988536</v>
      </c>
      <c r="S349" s="1" t="s">
        <v>1023</v>
      </c>
      <c r="T349" s="1" t="s">
        <v>1115</v>
      </c>
      <c r="U349" s="1" t="s">
        <v>1119</v>
      </c>
      <c r="V349" s="1" t="s">
        <v>1123</v>
      </c>
      <c r="W349" s="6" t="s">
        <v>1125</v>
      </c>
      <c r="X349" s="7">
        <v>826.31241</v>
      </c>
      <c r="Y349" s="10">
        <v>46233</v>
      </c>
      <c r="Z349" s="1" t="s">
        <v>1138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HYPERLINK("https://www.suredividend.com/sure-analysis-TJX/","TJX Companies, Inc.")</f>
        <v>0</v>
      </c>
      <c r="C350" s="1" t="s">
        <v>980</v>
      </c>
      <c r="D350" s="3">
        <v>158</v>
      </c>
      <c r="E350" s="3">
        <v>159</v>
      </c>
      <c r="F350" s="3">
        <v>123</v>
      </c>
      <c r="G350" s="4">
        <v>1.292682926829268</v>
      </c>
      <c r="H350" s="4">
        <v>0.01207547169811321</v>
      </c>
      <c r="I350" s="4">
        <v>-0.05004814001315416</v>
      </c>
      <c r="J350" s="4">
        <v>0.11</v>
      </c>
      <c r="K350" s="4">
        <v>0.06724576941385529</v>
      </c>
      <c r="L350" s="1" t="s">
        <v>983</v>
      </c>
      <c r="M350" s="5">
        <v>31.0546875</v>
      </c>
      <c r="N350" s="3">
        <v>5.12</v>
      </c>
      <c r="O350" s="3">
        <v>1.92</v>
      </c>
      <c r="P350" s="4">
        <v>0.375</v>
      </c>
      <c r="Q350" s="1">
        <v>4</v>
      </c>
      <c r="R350" s="4">
        <v>0.09984491222048941</v>
      </c>
      <c r="S350" s="1" t="s">
        <v>1023</v>
      </c>
      <c r="T350" s="1" t="s">
        <v>1115</v>
      </c>
      <c r="U350" s="1" t="s">
        <v>1119</v>
      </c>
      <c r="V350" s="1" t="s">
        <v>1123</v>
      </c>
      <c r="W350" s="6" t="s">
        <v>1129</v>
      </c>
      <c r="X350" s="7">
        <v>175449.160114</v>
      </c>
      <c r="Y350" s="10">
        <v>46165</v>
      </c>
      <c r="Z350" s="1" t="s">
        <v>1143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HYPERLINK("https://www.suredividend.com/sure-analysis-AXP/","American Express Co.")</f>
        <v>0</v>
      </c>
      <c r="C351" s="1" t="s">
        <v>980</v>
      </c>
      <c r="D351" s="3">
        <v>343</v>
      </c>
      <c r="E351" s="3">
        <v>338.6</v>
      </c>
      <c r="F351" s="3">
        <v>317</v>
      </c>
      <c r="G351" s="4">
        <v>1.06813880126183</v>
      </c>
      <c r="H351" s="4">
        <v>0.01122268163024217</v>
      </c>
      <c r="I351" s="4">
        <v>-0.01309701695224863</v>
      </c>
      <c r="J351" s="4">
        <v>0.07000000000000001</v>
      </c>
      <c r="K351" s="4">
        <v>0.06717873380659056</v>
      </c>
      <c r="L351" s="1" t="s">
        <v>983</v>
      </c>
      <c r="M351" s="5">
        <v>19.23863636363636</v>
      </c>
      <c r="N351" s="3">
        <v>17.6</v>
      </c>
      <c r="O351" s="3">
        <v>3.8</v>
      </c>
      <c r="P351" s="4">
        <v>0.2159090909090909</v>
      </c>
      <c r="Q351" s="1">
        <v>5</v>
      </c>
      <c r="R351" s="4">
        <v>0.07986662909550124</v>
      </c>
      <c r="S351" s="1" t="s">
        <v>1049</v>
      </c>
      <c r="T351" s="1" t="s">
        <v>1115</v>
      </c>
      <c r="U351" s="1" t="s">
        <v>1119</v>
      </c>
      <c r="V351" s="1" t="s">
        <v>1123</v>
      </c>
      <c r="W351" s="6" t="s">
        <v>1125</v>
      </c>
      <c r="X351" s="7">
        <v>228835.49001</v>
      </c>
      <c r="Y351" s="10">
        <v>46241</v>
      </c>
      <c r="Z351" s="1" t="s">
        <v>1144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HYPERLINK("https://www.suredividend.com/sure-analysis-TSBK/","Timberland Bancorp, Inc.")</f>
        <v>0</v>
      </c>
      <c r="C352" s="1" t="s">
        <v>980</v>
      </c>
      <c r="D352" s="3">
        <v>45</v>
      </c>
      <c r="E352" s="3">
        <v>45.05</v>
      </c>
      <c r="F352" s="3">
        <v>39</v>
      </c>
      <c r="G352" s="4">
        <v>1.155128205128205</v>
      </c>
      <c r="H352" s="4">
        <v>0.02663706992230855</v>
      </c>
      <c r="I352" s="4">
        <v>-0.02843029958360543</v>
      </c>
      <c r="J352" s="4">
        <v>0.07000000000000001</v>
      </c>
      <c r="K352" s="4">
        <v>0.06621415603140246</v>
      </c>
      <c r="L352" s="1" t="s">
        <v>983</v>
      </c>
      <c r="M352" s="5">
        <v>11.55128205128205</v>
      </c>
      <c r="N352" s="3">
        <v>3.9</v>
      </c>
      <c r="O352" s="3">
        <v>1.2</v>
      </c>
      <c r="P352" s="4">
        <v>0.3076923076923077</v>
      </c>
      <c r="Q352" s="1">
        <v>13</v>
      </c>
      <c r="R352" s="4">
        <v>0.06961037572506878</v>
      </c>
      <c r="S352" s="1" t="s">
        <v>1007</v>
      </c>
      <c r="T352" s="1" t="s">
        <v>1115</v>
      </c>
      <c r="U352" s="1" t="s">
        <v>1119</v>
      </c>
      <c r="V352" s="1" t="s">
        <v>1123</v>
      </c>
      <c r="W352" s="6" t="s">
        <v>1125</v>
      </c>
      <c r="X352" s="7">
        <v>349.90506</v>
      </c>
      <c r="Y352" s="10">
        <v>46233</v>
      </c>
      <c r="Z352" s="1" t="s">
        <v>1146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HYPERLINK("https://www.suredividend.com/sure-analysis-RUSHA/","Rush Enterprises, Inc.")</f>
        <v>0</v>
      </c>
      <c r="C353" s="1" t="s">
        <v>980</v>
      </c>
      <c r="D353" s="3">
        <v>81</v>
      </c>
      <c r="E353" s="3">
        <v>80.16500000000001</v>
      </c>
      <c r="F353" s="3">
        <v>50</v>
      </c>
      <c r="G353" s="4">
        <v>1.6033</v>
      </c>
      <c r="H353" s="4">
        <v>0.009480446578930954</v>
      </c>
      <c r="I353" s="4">
        <v>-0.09009292588492412</v>
      </c>
      <c r="J353" s="4">
        <v>0.16</v>
      </c>
      <c r="K353" s="4">
        <v>0.06501627471918936</v>
      </c>
      <c r="L353" s="1" t="s">
        <v>983</v>
      </c>
      <c r="M353" s="5">
        <v>21.49195710455764</v>
      </c>
      <c r="N353" s="3">
        <v>3.73</v>
      </c>
      <c r="O353" s="3">
        <v>0.76</v>
      </c>
      <c r="P353" s="4">
        <v>0.2037533512064343</v>
      </c>
      <c r="Q353" s="1">
        <v>7</v>
      </c>
      <c r="R353" s="4">
        <v>0.08063961960040023</v>
      </c>
      <c r="S353" s="1" t="s">
        <v>1063</v>
      </c>
      <c r="T353" s="1" t="s">
        <v>1115</v>
      </c>
      <c r="U353" s="1" t="s">
        <v>1119</v>
      </c>
      <c r="V353" s="1" t="s">
        <v>1123</v>
      </c>
      <c r="W353" s="6" t="s">
        <v>1126</v>
      </c>
      <c r="X353" s="7">
        <v>6204.162512</v>
      </c>
      <c r="Y353" s="10">
        <v>46237</v>
      </c>
      <c r="Z353" s="1" t="s">
        <v>1140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HYPERLINK("https://www.suredividend.com/sure-analysis-VCTR/","Victory Capital Holdings, Inc.")</f>
        <v>0</v>
      </c>
      <c r="C354" s="1" t="s">
        <v>980</v>
      </c>
      <c r="D354" s="3">
        <v>86</v>
      </c>
      <c r="E354" s="3">
        <v>111.36</v>
      </c>
      <c r="F354" s="3">
        <v>83</v>
      </c>
      <c r="G354" s="4">
        <v>1.341686746987952</v>
      </c>
      <c r="H354" s="4">
        <v>0.01795977011494253</v>
      </c>
      <c r="I354" s="4">
        <v>-0.05709101529636407</v>
      </c>
      <c r="J354" s="4">
        <v>0.11</v>
      </c>
      <c r="K354" s="4">
        <v>0.0649476270918683</v>
      </c>
      <c r="L354" s="1" t="s">
        <v>983</v>
      </c>
      <c r="M354" s="5">
        <v>17.45454545454545</v>
      </c>
      <c r="N354" s="3">
        <v>6.38</v>
      </c>
      <c r="O354" s="3">
        <v>2</v>
      </c>
      <c r="P354" s="4">
        <v>0.3134796238244514</v>
      </c>
      <c r="Q354" s="1">
        <v>7</v>
      </c>
      <c r="R354" s="4">
        <v>0.08009875865888949</v>
      </c>
      <c r="S354" s="1" t="s">
        <v>987</v>
      </c>
      <c r="T354" s="1" t="s">
        <v>1115</v>
      </c>
      <c r="U354" s="1" t="s">
        <v>1119</v>
      </c>
      <c r="V354" s="1" t="s">
        <v>1123</v>
      </c>
      <c r="W354" s="6" t="s">
        <v>1125</v>
      </c>
      <c r="X354" s="7">
        <v>6854.626704</v>
      </c>
      <c r="Y354" s="10">
        <v>46166</v>
      </c>
      <c r="Z354" s="1" t="s">
        <v>1137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HYPERLINK("https://www.suredividend.com/sure-analysis-EFSC/","Enterprise Financial Services Corp")</f>
        <v>0</v>
      </c>
      <c r="C355" s="1" t="s">
        <v>980</v>
      </c>
      <c r="D355" s="3">
        <v>66</v>
      </c>
      <c r="E355" s="3">
        <v>65.70999999999999</v>
      </c>
      <c r="F355" s="3">
        <v>58</v>
      </c>
      <c r="G355" s="4">
        <v>1.132931034482759</v>
      </c>
      <c r="H355" s="4">
        <v>0.02130573733069548</v>
      </c>
      <c r="I355" s="4">
        <v>-0.02465265688048146</v>
      </c>
      <c r="J355" s="4">
        <v>0.07000000000000001</v>
      </c>
      <c r="K355" s="4">
        <v>0.06423059189398828</v>
      </c>
      <c r="L355" s="1" t="s">
        <v>983</v>
      </c>
      <c r="M355" s="5">
        <v>12.37476459510358</v>
      </c>
      <c r="N355" s="3">
        <v>5.31</v>
      </c>
      <c r="O355" s="3">
        <v>1.4</v>
      </c>
      <c r="P355" s="4">
        <v>0.263653483992467</v>
      </c>
      <c r="Q355" s="1">
        <v>14</v>
      </c>
      <c r="R355" s="4">
        <v>0.05960186535674428</v>
      </c>
      <c r="S355" s="1" t="s">
        <v>1046</v>
      </c>
      <c r="T355" s="1" t="s">
        <v>1115</v>
      </c>
      <c r="U355" s="1" t="s">
        <v>1119</v>
      </c>
      <c r="V355" s="1" t="s">
        <v>1123</v>
      </c>
      <c r="W355" s="6" t="s">
        <v>1125</v>
      </c>
      <c r="X355" s="7">
        <v>2377.124714</v>
      </c>
      <c r="Y355" s="10">
        <v>46230</v>
      </c>
      <c r="Z355" s="1" t="s">
        <v>1140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980</v>
      </c>
      <c r="D356" s="3">
        <v>174</v>
      </c>
      <c r="E356" s="3">
        <v>181.62</v>
      </c>
      <c r="F356" s="3">
        <v>153</v>
      </c>
      <c r="G356" s="4">
        <v>1.187058823529412</v>
      </c>
      <c r="H356" s="4">
        <v>0.01101200308336086</v>
      </c>
      <c r="I356" s="4">
        <v>-0.03371430132450559</v>
      </c>
      <c r="J356" s="4">
        <v>0.09</v>
      </c>
      <c r="K356" s="4">
        <v>0.06405190990039333</v>
      </c>
      <c r="L356" s="1" t="s">
        <v>983</v>
      </c>
      <c r="M356" s="5">
        <v>23.67926988265971</v>
      </c>
      <c r="N356" s="3">
        <v>7.67</v>
      </c>
      <c r="O356" s="3">
        <v>2</v>
      </c>
      <c r="P356" s="4">
        <v>0.2607561929595828</v>
      </c>
      <c r="Q356" s="1">
        <v>9</v>
      </c>
      <c r="R356" s="4">
        <v>0.07037329403010917</v>
      </c>
      <c r="S356" s="1" t="s">
        <v>1058</v>
      </c>
      <c r="T356" s="1" t="s">
        <v>1115</v>
      </c>
      <c r="U356" s="1" t="s">
        <v>1119</v>
      </c>
      <c r="V356" s="1" t="s">
        <v>1123</v>
      </c>
      <c r="W356" s="6" t="s">
        <v>1128</v>
      </c>
      <c r="X356" s="7">
        <v>23581.666254</v>
      </c>
      <c r="Y356" s="10">
        <v>46192</v>
      </c>
      <c r="Z356" s="1" t="s">
        <v>1148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HYPERLINK("https://www.suredividend.com/sure-analysis-SWK/","Stanley Black &amp; Decker Inc")</f>
        <v>0</v>
      </c>
      <c r="C357" s="1" t="s">
        <v>980</v>
      </c>
      <c r="D357" s="3">
        <v>96</v>
      </c>
      <c r="E357" s="3">
        <v>102.645</v>
      </c>
      <c r="F357" s="3">
        <v>83</v>
      </c>
      <c r="G357" s="4">
        <v>1.236686746987952</v>
      </c>
      <c r="H357" s="4">
        <v>0.03234448828486531</v>
      </c>
      <c r="I357" s="4">
        <v>-0.04159723351138511</v>
      </c>
      <c r="J357" s="4">
        <v>0.08</v>
      </c>
      <c r="K357" s="4">
        <v>0.06359433657313107</v>
      </c>
      <c r="L357" s="1" t="s">
        <v>983</v>
      </c>
      <c r="M357" s="5">
        <v>18.66272727272727</v>
      </c>
      <c r="N357" s="3">
        <v>5.5</v>
      </c>
      <c r="O357" s="3">
        <v>3.32</v>
      </c>
      <c r="P357" s="4">
        <v>0.6036363636363636</v>
      </c>
      <c r="Q357" s="1">
        <v>58</v>
      </c>
      <c r="R357" s="4">
        <v>0.02246197373105208</v>
      </c>
      <c r="S357" s="1" t="s">
        <v>994</v>
      </c>
      <c r="T357" s="1" t="s">
        <v>1115</v>
      </c>
      <c r="U357" s="1" t="s">
        <v>1119</v>
      </c>
      <c r="V357" s="1" t="s">
        <v>1123</v>
      </c>
      <c r="W357" s="6" t="s">
        <v>1126</v>
      </c>
      <c r="X357" s="7">
        <v>15500.348032</v>
      </c>
      <c r="Y357" s="10">
        <v>46238</v>
      </c>
      <c r="Z357" s="1" t="s">
        <v>1141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HYPERLINK("https://www.suredividend.com/sure-analysis-EBAY/","EBay Inc.")</f>
        <v>0</v>
      </c>
      <c r="C358" s="1" t="s">
        <v>980</v>
      </c>
      <c r="D358" s="3">
        <v>118</v>
      </c>
      <c r="E358" s="3">
        <v>108.01</v>
      </c>
      <c r="F358" s="3">
        <v>86</v>
      </c>
      <c r="G358" s="4">
        <v>1.25593023255814</v>
      </c>
      <c r="H358" s="4">
        <v>0.01148041847977039</v>
      </c>
      <c r="I358" s="4">
        <v>-0.04455234900974614</v>
      </c>
      <c r="J358" s="4">
        <v>0.1</v>
      </c>
      <c r="K358" s="4">
        <v>0.06264635407567831</v>
      </c>
      <c r="L358" s="1" t="s">
        <v>983</v>
      </c>
      <c r="M358" s="5">
        <v>17.67757774140753</v>
      </c>
      <c r="N358" s="3">
        <v>6.11</v>
      </c>
      <c r="O358" s="3">
        <v>1.24</v>
      </c>
      <c r="P358" s="4">
        <v>0.2029459901800327</v>
      </c>
      <c r="Q358" s="1">
        <v>7</v>
      </c>
      <c r="R358" s="4">
        <v>0.07976672700723597</v>
      </c>
      <c r="S358" s="1" t="s">
        <v>996</v>
      </c>
      <c r="T358" s="1" t="s">
        <v>1115</v>
      </c>
      <c r="U358" s="1" t="s">
        <v>1119</v>
      </c>
      <c r="V358" s="1" t="s">
        <v>1123</v>
      </c>
      <c r="W358" s="6" t="s">
        <v>1129</v>
      </c>
      <c r="X358" s="7">
        <v>47930.95</v>
      </c>
      <c r="Y358" s="10">
        <v>46165</v>
      </c>
      <c r="Z358" s="1" t="s">
        <v>1137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HYPERLINK("https://www.suredividend.com/sure-analysis-DKS/","Dicks Sporting Goods, Inc.")</f>
        <v>0</v>
      </c>
      <c r="C359" s="1" t="s">
        <v>980</v>
      </c>
      <c r="D359" s="3">
        <v>228</v>
      </c>
      <c r="E359" s="3">
        <v>214.5</v>
      </c>
      <c r="F359" s="3">
        <v>168</v>
      </c>
      <c r="G359" s="4">
        <v>1.276785714285714</v>
      </c>
      <c r="H359" s="4">
        <v>0.02331002331002331</v>
      </c>
      <c r="I359" s="4">
        <v>-0.04769427095627654</v>
      </c>
      <c r="J359" s="4">
        <v>0.09</v>
      </c>
      <c r="K359" s="4">
        <v>0.06230033744298757</v>
      </c>
      <c r="L359" s="1" t="s">
        <v>983</v>
      </c>
      <c r="M359" s="5">
        <v>15.32142857142857</v>
      </c>
      <c r="N359" s="3">
        <v>14</v>
      </c>
      <c r="O359" s="3">
        <v>5</v>
      </c>
      <c r="P359" s="4">
        <v>0.3571428571428572</v>
      </c>
      <c r="Q359" s="1">
        <v>11</v>
      </c>
      <c r="R359" s="4">
        <v>0.08009875865888949</v>
      </c>
      <c r="S359" s="1" t="s">
        <v>1040</v>
      </c>
      <c r="T359" s="1" t="s">
        <v>1115</v>
      </c>
      <c r="U359" s="1" t="s">
        <v>1119</v>
      </c>
      <c r="V359" s="1" t="s">
        <v>1123</v>
      </c>
      <c r="W359" s="6" t="s">
        <v>1129</v>
      </c>
      <c r="X359" s="7">
        <v>19162.493172</v>
      </c>
      <c r="Y359" s="10">
        <v>46170</v>
      </c>
      <c r="Z359" s="1" t="s">
        <v>1140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HYPERLINK("https://www.suredividend.com/sure-analysis-MBIN/","Merchants Bancorp")</f>
        <v>0</v>
      </c>
      <c r="C360" s="1" t="s">
        <v>980</v>
      </c>
      <c r="D360" s="3">
        <v>55</v>
      </c>
      <c r="E360" s="3">
        <v>53.99</v>
      </c>
      <c r="F360" s="3">
        <v>50</v>
      </c>
      <c r="G360" s="4">
        <v>1.0798</v>
      </c>
      <c r="H360" s="4">
        <v>0.008149657343952583</v>
      </c>
      <c r="I360" s="4">
        <v>-0.01523787827258627</v>
      </c>
      <c r="J360" s="4">
        <v>0.07000000000000001</v>
      </c>
      <c r="K360" s="4">
        <v>0.062206525707726</v>
      </c>
      <c r="L360" s="1" t="s">
        <v>983</v>
      </c>
      <c r="M360" s="5">
        <v>9.816363636363636</v>
      </c>
      <c r="N360" s="3">
        <v>5.5</v>
      </c>
      <c r="O360" s="3">
        <v>0.44</v>
      </c>
      <c r="P360" s="4">
        <v>0.08</v>
      </c>
      <c r="Q360" s="1">
        <v>9</v>
      </c>
      <c r="R360" s="4">
        <v>0.09096607850144967</v>
      </c>
      <c r="S360" s="1" t="s">
        <v>988</v>
      </c>
      <c r="T360" s="1" t="s">
        <v>1115</v>
      </c>
      <c r="U360" s="1" t="s">
        <v>1119</v>
      </c>
      <c r="V360" s="1" t="s">
        <v>1123</v>
      </c>
      <c r="W360" s="6" t="s">
        <v>1125</v>
      </c>
      <c r="X360" s="7">
        <v>2481.115431</v>
      </c>
      <c r="Y360" s="10">
        <v>46233</v>
      </c>
      <c r="Z360" s="1" t="s">
        <v>1138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HYPERLINK("https://www.suredividend.com/sure-analysis-SAP/","Sap SE")</f>
        <v>0</v>
      </c>
      <c r="C361" s="1" t="s">
        <v>979</v>
      </c>
      <c r="D361" s="3">
        <v>170</v>
      </c>
      <c r="E361" s="3">
        <v>207.5</v>
      </c>
      <c r="F361" s="3">
        <v>178</v>
      </c>
      <c r="G361" s="4">
        <v>1.165730337078652</v>
      </c>
      <c r="H361" s="4">
        <v>0.01416867469879518</v>
      </c>
      <c r="I361" s="4">
        <v>-0.03020401842086473</v>
      </c>
      <c r="J361" s="4">
        <v>0.08</v>
      </c>
      <c r="K361" s="4">
        <v>0.06147671733123428</v>
      </c>
      <c r="L361" s="1" t="s">
        <v>983</v>
      </c>
      <c r="M361" s="5">
        <v>25.61728395061728</v>
      </c>
      <c r="N361" s="3">
        <v>8.1</v>
      </c>
      <c r="O361" s="3">
        <v>2.94</v>
      </c>
      <c r="P361" s="4">
        <v>0.362962962962963</v>
      </c>
      <c r="Q361" s="1">
        <v>11</v>
      </c>
      <c r="R361" s="4">
        <v>0.06981818813161023</v>
      </c>
      <c r="S361" s="1" t="s">
        <v>1083</v>
      </c>
      <c r="T361" s="1" t="s">
        <v>1116</v>
      </c>
      <c r="U361" s="1" t="s">
        <v>1119</v>
      </c>
      <c r="V361" s="1" t="s">
        <v>1124</v>
      </c>
      <c r="W361" s="6" t="s">
        <v>1128</v>
      </c>
      <c r="X361" s="7">
        <v>256204.557584</v>
      </c>
      <c r="Y361" s="10">
        <v>46160</v>
      </c>
      <c r="Z361" s="1" t="s">
        <v>1144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980</v>
      </c>
      <c r="D362" s="3">
        <v>290</v>
      </c>
      <c r="E362" s="3">
        <v>308.06</v>
      </c>
      <c r="F362" s="3">
        <v>276</v>
      </c>
      <c r="G362" s="4">
        <v>1.116159420289855</v>
      </c>
      <c r="H362" s="4">
        <v>0.02350191521132247</v>
      </c>
      <c r="I362" s="4">
        <v>-0.0217389680210206</v>
      </c>
      <c r="J362" s="4">
        <v>0.06</v>
      </c>
      <c r="K362" s="4">
        <v>0.05890926002033381</v>
      </c>
      <c r="L362" s="1" t="s">
        <v>983</v>
      </c>
      <c r="M362" s="5">
        <v>23.46230007616146</v>
      </c>
      <c r="N362" s="3">
        <v>13.13</v>
      </c>
      <c r="O362" s="3">
        <v>7.24</v>
      </c>
      <c r="P362" s="4">
        <v>0.5514089870525514</v>
      </c>
      <c r="Q362" s="1">
        <v>44</v>
      </c>
      <c r="R362" s="4">
        <v>0.04003383544947448</v>
      </c>
      <c r="S362" s="1" t="s">
        <v>1050</v>
      </c>
      <c r="T362" s="1" t="s">
        <v>1115</v>
      </c>
      <c r="U362" s="1" t="s">
        <v>1119</v>
      </c>
      <c r="V362" s="1" t="s">
        <v>1123</v>
      </c>
      <c r="W362" s="6" t="s">
        <v>1131</v>
      </c>
      <c r="X362" s="7">
        <v>68627.226635</v>
      </c>
      <c r="Y362" s="10">
        <v>46163</v>
      </c>
      <c r="Z362" s="1" t="s">
        <v>1144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HYPERLINK("https://www.suredividend.com/sure-analysis-BEN/","Franklin Resources, Inc.")</f>
        <v>0</v>
      </c>
      <c r="C363" s="1" t="s">
        <v>980</v>
      </c>
      <c r="D363" s="3">
        <v>35</v>
      </c>
      <c r="E363" s="3">
        <v>33.515</v>
      </c>
      <c r="F363" s="3">
        <v>29</v>
      </c>
      <c r="G363" s="4">
        <v>1.155689655172414</v>
      </c>
      <c r="H363" s="4">
        <v>0.03938534984335372</v>
      </c>
      <c r="I363" s="4">
        <v>-0.02852471833728021</v>
      </c>
      <c r="J363" s="4">
        <v>0.05</v>
      </c>
      <c r="K363" s="4">
        <v>0.05704892442543152</v>
      </c>
      <c r="L363" s="1" t="s">
        <v>983</v>
      </c>
      <c r="M363" s="5">
        <v>11.67770034843206</v>
      </c>
      <c r="N363" s="3">
        <v>2.87</v>
      </c>
      <c r="O363" s="3">
        <v>1.32</v>
      </c>
      <c r="P363" s="4">
        <v>0.4599303135888502</v>
      </c>
      <c r="Q363" s="1">
        <v>46</v>
      </c>
      <c r="R363" s="4">
        <v>0.02996744995959233</v>
      </c>
      <c r="S363" s="1" t="s">
        <v>1084</v>
      </c>
      <c r="T363" s="1" t="s">
        <v>1115</v>
      </c>
      <c r="U363" s="1" t="s">
        <v>1119</v>
      </c>
      <c r="V363" s="1" t="s">
        <v>1123</v>
      </c>
      <c r="W363" s="6" t="s">
        <v>1125</v>
      </c>
      <c r="X363" s="7">
        <v>17030.738023</v>
      </c>
      <c r="Y363" s="10">
        <v>46238</v>
      </c>
      <c r="Z363" s="1" t="s">
        <v>1140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HYPERLINK("https://www.suredividend.com/sure-analysis-PFG/","Principal Financial Group Inc")</f>
        <v>0</v>
      </c>
      <c r="C364" s="1" t="s">
        <v>979</v>
      </c>
      <c r="D364" s="3">
        <v>100</v>
      </c>
      <c r="E364" s="3">
        <v>113.83</v>
      </c>
      <c r="F364" s="3">
        <v>102</v>
      </c>
      <c r="G364" s="4">
        <v>1.115980392156863</v>
      </c>
      <c r="H364" s="4">
        <v>0.02951770183607133</v>
      </c>
      <c r="I364" s="4">
        <v>-0.02170758305939524</v>
      </c>
      <c r="J364" s="4">
        <v>0.05</v>
      </c>
      <c r="K364" s="4">
        <v>0.05668158711977522</v>
      </c>
      <c r="L364" s="1" t="s">
        <v>983</v>
      </c>
      <c r="M364" s="5">
        <v>12.23978494623656</v>
      </c>
      <c r="N364" s="3">
        <v>9.300000000000001</v>
      </c>
      <c r="O364" s="3">
        <v>3.36</v>
      </c>
      <c r="P364" s="4">
        <v>0.3612903225806451</v>
      </c>
      <c r="Q364" s="1">
        <v>25</v>
      </c>
      <c r="R364" s="4">
        <v>0.05493341439889421</v>
      </c>
      <c r="S364" s="1" t="s">
        <v>1042</v>
      </c>
      <c r="T364" s="1" t="s">
        <v>1115</v>
      </c>
      <c r="U364" s="1" t="s">
        <v>1119</v>
      </c>
      <c r="V364" s="1" t="s">
        <v>1123</v>
      </c>
      <c r="W364" s="6" t="s">
        <v>1125</v>
      </c>
      <c r="X364" s="7">
        <v>24367.249192</v>
      </c>
      <c r="Y364" s="10">
        <v>46155</v>
      </c>
      <c r="Z364" s="1" t="s">
        <v>1144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HYPERLINK("https://www.suredividend.com/sure-analysis-BMBN/","Benchmark Bankshares, Inc.")</f>
        <v>0</v>
      </c>
      <c r="C365" s="1" t="s">
        <v>980</v>
      </c>
      <c r="D365" s="3">
        <v>38</v>
      </c>
      <c r="E365" s="3">
        <v>43</v>
      </c>
      <c r="F365" s="3">
        <v>38</v>
      </c>
      <c r="G365" s="4">
        <v>1.131578947368421</v>
      </c>
      <c r="H365" s="4">
        <v>0.02232558139534884</v>
      </c>
      <c r="I365" s="4">
        <v>-0.02441968599775057</v>
      </c>
      <c r="J365" s="4">
        <v>0.06</v>
      </c>
      <c r="K365" s="4">
        <v>0.05640987382433793</v>
      </c>
      <c r="L365" s="1" t="s">
        <v>983</v>
      </c>
      <c r="M365" s="5">
        <v>8.958333333333334</v>
      </c>
      <c r="N365" s="3">
        <v>4.8</v>
      </c>
      <c r="O365" s="3">
        <v>0.96</v>
      </c>
      <c r="P365" s="4">
        <v>0.2</v>
      </c>
      <c r="Q365" s="1">
        <v>12</v>
      </c>
      <c r="R365" s="4">
        <v>0.05922384104881218</v>
      </c>
      <c r="T365" s="1" t="s">
        <v>1117</v>
      </c>
      <c r="U365" s="1" t="s">
        <v>1119</v>
      </c>
      <c r="V365" s="1" t="s">
        <v>1123</v>
      </c>
      <c r="W365" s="6" t="s">
        <v>1125</v>
      </c>
      <c r="Y365" s="10">
        <v>46152</v>
      </c>
      <c r="Z365" s="1" t="s">
        <v>1138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HYPERLINK("https://www.suredividend.com/sure-analysis-CSBB/","CSB Bancorp, Inc.")</f>
        <v>0</v>
      </c>
      <c r="C366" s="1" t="s">
        <v>980</v>
      </c>
      <c r="D366" s="3">
        <v>73</v>
      </c>
      <c r="E366" s="3">
        <v>74</v>
      </c>
      <c r="F366" s="3">
        <v>65</v>
      </c>
      <c r="G366" s="4">
        <v>1.138461538461538</v>
      </c>
      <c r="H366" s="4">
        <v>0.02324324324324324</v>
      </c>
      <c r="I366" s="4">
        <v>-0.02560212675741991</v>
      </c>
      <c r="J366" s="4">
        <v>0.06</v>
      </c>
      <c r="K366" s="4">
        <v>0.05618048380780905</v>
      </c>
      <c r="L366" s="1" t="s">
        <v>983</v>
      </c>
      <c r="M366" s="5">
        <v>11.38461538461539</v>
      </c>
      <c r="N366" s="3">
        <v>6.5</v>
      </c>
      <c r="O366" s="3">
        <v>1.72</v>
      </c>
      <c r="P366" s="4">
        <v>0.2646153846153846</v>
      </c>
      <c r="Q366" s="1">
        <v>12</v>
      </c>
      <c r="R366" s="4">
        <v>0.05983895403096029</v>
      </c>
      <c r="T366" s="1" t="s">
        <v>1115</v>
      </c>
      <c r="U366" s="1" t="s">
        <v>1119</v>
      </c>
      <c r="V366" s="1" t="s">
        <v>1123</v>
      </c>
      <c r="W366" s="6" t="s">
        <v>1125</v>
      </c>
      <c r="X366" s="7">
        <v>194.39911</v>
      </c>
      <c r="Y366" s="10">
        <v>46230</v>
      </c>
      <c r="Z366" s="1" t="s">
        <v>1138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HYPERLINK("https://www.suredividend.com/sure-analysis-CCFN/","Muncy Columbia Financial Corporation")</f>
        <v>0</v>
      </c>
      <c r="C367" s="1" t="s">
        <v>980</v>
      </c>
      <c r="D367" s="3">
        <v>29</v>
      </c>
      <c r="E367" s="3">
        <v>28.79</v>
      </c>
      <c r="F367" s="3">
        <v>27</v>
      </c>
      <c r="G367" s="4">
        <v>1.066296296296296</v>
      </c>
      <c r="H367" s="4">
        <v>0.02153525529697812</v>
      </c>
      <c r="I367" s="4">
        <v>-0.0127561889605895</v>
      </c>
      <c r="J367" s="4">
        <v>0.05</v>
      </c>
      <c r="K367" s="4">
        <v>0.05594230762821106</v>
      </c>
      <c r="L367" s="1" t="s">
        <v>983</v>
      </c>
      <c r="M367" s="5">
        <v>10.66296296296296</v>
      </c>
      <c r="N367" s="3">
        <v>2.7</v>
      </c>
      <c r="O367" s="3">
        <v>0.62</v>
      </c>
      <c r="P367" s="4">
        <v>0.2296296296296296</v>
      </c>
      <c r="Q367" s="1">
        <v>30</v>
      </c>
      <c r="R367" s="4">
        <v>0.02456913836308061</v>
      </c>
      <c r="T367" s="1" t="s">
        <v>1115</v>
      </c>
      <c r="U367" s="1" t="s">
        <v>1119</v>
      </c>
      <c r="V367" s="1" t="s">
        <v>1123</v>
      </c>
      <c r="W367" s="6" t="s">
        <v>1125</v>
      </c>
      <c r="X367" s="7">
        <v>305.578413</v>
      </c>
      <c r="Y367" s="10">
        <v>46226</v>
      </c>
      <c r="Z367" s="1" t="s">
        <v>1138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HYPERLINK("https://www.suredividend.com/sure-analysis-SBFG/","SB Financial Group, Inc.")</f>
        <v>0</v>
      </c>
      <c r="C368" s="1" t="s">
        <v>980</v>
      </c>
      <c r="D368" s="3">
        <v>22</v>
      </c>
      <c r="E368" s="3">
        <v>26.41</v>
      </c>
      <c r="F368" s="3">
        <v>24</v>
      </c>
      <c r="G368" s="4">
        <v>1.100416666666667</v>
      </c>
      <c r="H368" s="4">
        <v>0.02347595607724347</v>
      </c>
      <c r="I368" s="4">
        <v>-0.01895581454465767</v>
      </c>
      <c r="J368" s="4">
        <v>0.05</v>
      </c>
      <c r="K368" s="4">
        <v>0.05524162534262844</v>
      </c>
      <c r="L368" s="1" t="s">
        <v>983</v>
      </c>
      <c r="M368" s="5">
        <v>10.69230769230769</v>
      </c>
      <c r="N368" s="3">
        <v>2.47</v>
      </c>
      <c r="O368" s="3">
        <v>0.62</v>
      </c>
      <c r="P368" s="4">
        <v>0.2510121457489878</v>
      </c>
      <c r="Q368" s="1">
        <v>13</v>
      </c>
      <c r="R368" s="4">
        <v>0.07976672700723597</v>
      </c>
      <c r="S368" s="1" t="s">
        <v>998</v>
      </c>
      <c r="T368" s="1" t="s">
        <v>1115</v>
      </c>
      <c r="U368" s="1" t="s">
        <v>1119</v>
      </c>
      <c r="V368" s="1" t="s">
        <v>1123</v>
      </c>
      <c r="W368" s="6" t="s">
        <v>1125</v>
      </c>
      <c r="X368" s="7">
        <v>165.141</v>
      </c>
      <c r="Y368" s="10">
        <v>46140</v>
      </c>
      <c r="Z368" s="1" t="s">
        <v>1140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HYPERLINK("https://www.suredividend.com/sure-analysis-NOC/","Northrop Grumman Corp.")</f>
        <v>0</v>
      </c>
      <c r="C369" s="1" t="s">
        <v>980</v>
      </c>
      <c r="D369" s="3">
        <v>548</v>
      </c>
      <c r="E369" s="3">
        <v>577.4</v>
      </c>
      <c r="F369" s="3">
        <v>519</v>
      </c>
      <c r="G369" s="4">
        <v>1.11252408477842</v>
      </c>
      <c r="H369" s="4">
        <v>0.0171111880845168</v>
      </c>
      <c r="I369" s="4">
        <v>-0.02110047975665486</v>
      </c>
      <c r="J369" s="4">
        <v>0.06</v>
      </c>
      <c r="K369" s="4">
        <v>0.05470117739791514</v>
      </c>
      <c r="L369" s="1" t="s">
        <v>983</v>
      </c>
      <c r="M369" s="5">
        <v>20.01386481802426</v>
      </c>
      <c r="N369" s="3">
        <v>28.85</v>
      </c>
      <c r="O369" s="3">
        <v>9.880000000000001</v>
      </c>
      <c r="P369" s="4">
        <v>0.3424610051993068</v>
      </c>
      <c r="Q369" s="1">
        <v>23</v>
      </c>
      <c r="R369" s="4">
        <v>0.05997324213103727</v>
      </c>
      <c r="S369" s="1" t="s">
        <v>1041</v>
      </c>
      <c r="T369" s="1" t="s">
        <v>1115</v>
      </c>
      <c r="U369" s="1" t="s">
        <v>1119</v>
      </c>
      <c r="V369" s="1" t="s">
        <v>1123</v>
      </c>
      <c r="W369" s="6" t="s">
        <v>1126</v>
      </c>
      <c r="X369" s="7">
        <v>82096.80209500001</v>
      </c>
      <c r="Y369" s="10">
        <v>46239</v>
      </c>
      <c r="Z369" s="1" t="s">
        <v>1147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HYPERLINK("https://www.suredividend.com/sure-analysis-ALSN/","Allison Transmission Holdings, Inc.")</f>
        <v>0</v>
      </c>
      <c r="C370" s="1" t="s">
        <v>980</v>
      </c>
      <c r="D370" s="3">
        <v>110</v>
      </c>
      <c r="E370" s="3">
        <v>124.52</v>
      </c>
      <c r="F370" s="3">
        <v>116</v>
      </c>
      <c r="G370" s="4">
        <v>1.073448275862069</v>
      </c>
      <c r="H370" s="4">
        <v>0.009315772566655958</v>
      </c>
      <c r="I370" s="4">
        <v>-0.01407523535220201</v>
      </c>
      <c r="J370" s="4">
        <v>0.06</v>
      </c>
      <c r="K370" s="4">
        <v>0.05424220604276697</v>
      </c>
      <c r="L370" s="1" t="s">
        <v>983</v>
      </c>
      <c r="M370" s="5">
        <v>13.99101123595505</v>
      </c>
      <c r="N370" s="3">
        <v>8.9</v>
      </c>
      <c r="O370" s="3">
        <v>1.16</v>
      </c>
      <c r="P370" s="4">
        <v>0.1303370786516854</v>
      </c>
      <c r="Q370" s="1">
        <v>7</v>
      </c>
      <c r="R370" s="4">
        <v>0.05968000996951628</v>
      </c>
      <c r="S370" s="1" t="s">
        <v>1085</v>
      </c>
      <c r="T370" s="1" t="s">
        <v>1115</v>
      </c>
      <c r="U370" s="1" t="s">
        <v>1119</v>
      </c>
      <c r="V370" s="1" t="s">
        <v>1123</v>
      </c>
      <c r="W370" s="6" t="s">
        <v>1126</v>
      </c>
      <c r="X370" s="7">
        <v>10282.617292</v>
      </c>
      <c r="Y370" s="10">
        <v>46167</v>
      </c>
      <c r="Z370" s="1" t="s">
        <v>1145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HYPERLINK("https://www.suredividend.com/sure-analysis-SNA/","Snap-on, Inc.")</f>
        <v>0</v>
      </c>
      <c r="C371" s="1" t="s">
        <v>980</v>
      </c>
      <c r="D371" s="3">
        <v>416</v>
      </c>
      <c r="E371" s="3">
        <v>412</v>
      </c>
      <c r="F371" s="3">
        <v>337</v>
      </c>
      <c r="G371" s="4">
        <v>1.222551928783383</v>
      </c>
      <c r="H371" s="4">
        <v>0.02368932038834952</v>
      </c>
      <c r="I371" s="4">
        <v>-0.03939125278270206</v>
      </c>
      <c r="J371" s="4">
        <v>0.07000000000000001</v>
      </c>
      <c r="K371" s="4">
        <v>0.05416336368715546</v>
      </c>
      <c r="L371" s="1" t="s">
        <v>983</v>
      </c>
      <c r="M371" s="5">
        <v>20.80808080808081</v>
      </c>
      <c r="N371" s="3">
        <v>19.8</v>
      </c>
      <c r="O371" s="3">
        <v>9.76</v>
      </c>
      <c r="P371" s="4">
        <v>0.4929292929292929</v>
      </c>
      <c r="Q371" s="1">
        <v>16</v>
      </c>
      <c r="R371" s="4">
        <v>0.09004398559331639</v>
      </c>
      <c r="S371" s="1" t="s">
        <v>1077</v>
      </c>
      <c r="T371" s="1" t="s">
        <v>1115</v>
      </c>
      <c r="U371" s="1" t="s">
        <v>1119</v>
      </c>
      <c r="V371" s="1" t="s">
        <v>1123</v>
      </c>
      <c r="W371" s="6" t="s">
        <v>1126</v>
      </c>
      <c r="X371" s="7">
        <v>21265.537948</v>
      </c>
      <c r="Y371" s="10">
        <v>46244</v>
      </c>
      <c r="Z371" s="1" t="s">
        <v>1136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HYPERLINK("https://www.suredividend.com/sure-analysis-JPM/","JPMorgan Chase &amp; Co.")</f>
        <v>0</v>
      </c>
      <c r="C372" s="1" t="s">
        <v>980</v>
      </c>
      <c r="D372" s="3">
        <v>341</v>
      </c>
      <c r="E372" s="3">
        <v>359.61</v>
      </c>
      <c r="F372" s="3">
        <v>337</v>
      </c>
      <c r="G372" s="4">
        <v>1.067091988130564</v>
      </c>
      <c r="H372" s="4">
        <v>0.01668474180362059</v>
      </c>
      <c r="I372" s="4">
        <v>-0.0129034632823033</v>
      </c>
      <c r="J372" s="4">
        <v>0.05</v>
      </c>
      <c r="K372" s="4">
        <v>0.05416253707043794</v>
      </c>
      <c r="L372" s="1" t="s">
        <v>983</v>
      </c>
      <c r="M372" s="5">
        <v>14.92157676348548</v>
      </c>
      <c r="N372" s="3">
        <v>24.1</v>
      </c>
      <c r="O372" s="3">
        <v>6</v>
      </c>
      <c r="P372" s="4">
        <v>0.2489626556016597</v>
      </c>
      <c r="Q372" s="1">
        <v>15</v>
      </c>
      <c r="R372" s="4">
        <v>0.08009875865888949</v>
      </c>
      <c r="S372" s="1" t="s">
        <v>1052</v>
      </c>
      <c r="T372" s="1" t="s">
        <v>1115</v>
      </c>
      <c r="U372" s="1" t="s">
        <v>1119</v>
      </c>
      <c r="V372" s="1" t="s">
        <v>1123</v>
      </c>
      <c r="W372" s="6" t="s">
        <v>1125</v>
      </c>
      <c r="X372" s="7">
        <v>956388.811099</v>
      </c>
      <c r="Y372" s="10">
        <v>46223</v>
      </c>
      <c r="Z372" s="1" t="s">
        <v>1136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HYPERLINK("https://www.suredividend.com/sure-analysis-BORT/","Bank of Botetourt")</f>
        <v>0</v>
      </c>
      <c r="C373" s="1" t="s">
        <v>979</v>
      </c>
      <c r="D373" s="3">
        <v>51</v>
      </c>
      <c r="E373" s="3">
        <v>57.21</v>
      </c>
      <c r="F373" s="3">
        <v>51</v>
      </c>
      <c r="G373" s="4">
        <v>1.121764705882353</v>
      </c>
      <c r="H373" s="4">
        <v>0.01747946163258172</v>
      </c>
      <c r="I373" s="4">
        <v>-0.02271857191855231</v>
      </c>
      <c r="J373" s="4">
        <v>0.06</v>
      </c>
      <c r="K373" s="4">
        <v>0.05346769455067157</v>
      </c>
      <c r="L373" s="1" t="s">
        <v>983</v>
      </c>
      <c r="M373" s="5">
        <v>10.03684210526316</v>
      </c>
      <c r="N373" s="3">
        <v>5.7</v>
      </c>
      <c r="O373" s="3">
        <v>1</v>
      </c>
      <c r="P373" s="4">
        <v>0.1754385964912281</v>
      </c>
      <c r="Q373" s="1">
        <v>15</v>
      </c>
      <c r="R373" s="4">
        <v>0.0602809527753625</v>
      </c>
      <c r="T373" s="1" t="s">
        <v>1115</v>
      </c>
      <c r="U373" s="1" t="s">
        <v>1119</v>
      </c>
      <c r="V373" s="1" t="s">
        <v>1123</v>
      </c>
      <c r="W373" s="6" t="s">
        <v>1125</v>
      </c>
      <c r="X373" s="7">
        <v>78.52357499999999</v>
      </c>
      <c r="Y373" s="10">
        <v>46144</v>
      </c>
      <c r="Z373" s="1" t="s">
        <v>1138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HYPERLINK("https://www.suredividend.com/sure-analysis-MGRC/","McGrath Rentcorp")</f>
        <v>0</v>
      </c>
      <c r="C374" s="1" t="s">
        <v>980</v>
      </c>
      <c r="D374" s="3">
        <v>115</v>
      </c>
      <c r="E374" s="3">
        <v>120.77</v>
      </c>
      <c r="F374" s="3">
        <v>114</v>
      </c>
      <c r="G374" s="4">
        <v>1.059385964912281</v>
      </c>
      <c r="H374" s="4">
        <v>0.01639480003312081</v>
      </c>
      <c r="I374" s="4">
        <v>-0.01147158615464894</v>
      </c>
      <c r="J374" s="4">
        <v>0.05</v>
      </c>
      <c r="K374" s="4">
        <v>0.05274688649737125</v>
      </c>
      <c r="L374" s="1" t="s">
        <v>983</v>
      </c>
      <c r="M374" s="5">
        <v>19.04889589905363</v>
      </c>
      <c r="N374" s="3">
        <v>6.34</v>
      </c>
      <c r="O374" s="3">
        <v>1.98</v>
      </c>
      <c r="P374" s="4">
        <v>0.3123028391167192</v>
      </c>
      <c r="Q374" s="1">
        <v>35</v>
      </c>
      <c r="R374" s="4">
        <v>0.0249827715775639</v>
      </c>
      <c r="S374" s="1" t="s">
        <v>1036</v>
      </c>
      <c r="T374" s="1" t="s">
        <v>1115</v>
      </c>
      <c r="U374" s="1" t="s">
        <v>1119</v>
      </c>
      <c r="V374" s="1" t="s">
        <v>1123</v>
      </c>
      <c r="W374" s="6" t="s">
        <v>1126</v>
      </c>
      <c r="X374" s="7">
        <v>2944.025161</v>
      </c>
      <c r="Y374" s="10">
        <v>46239</v>
      </c>
      <c r="Z374" s="1" t="s">
        <v>1141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980</v>
      </c>
      <c r="D375" s="3">
        <v>140</v>
      </c>
      <c r="E375" s="3">
        <v>143.31</v>
      </c>
      <c r="F375" s="3">
        <v>134</v>
      </c>
      <c r="G375" s="4">
        <v>1.069477611940298</v>
      </c>
      <c r="H375" s="4">
        <v>0.01758425790244924</v>
      </c>
      <c r="I375" s="4">
        <v>-0.01334422892629128</v>
      </c>
      <c r="J375" s="4">
        <v>0.05</v>
      </c>
      <c r="K375" s="4">
        <v>0.05265530001916452</v>
      </c>
      <c r="L375" s="1" t="s">
        <v>983</v>
      </c>
      <c r="M375" s="5">
        <v>13.91359223300971</v>
      </c>
      <c r="N375" s="3">
        <v>10.3</v>
      </c>
      <c r="O375" s="3">
        <v>2.52</v>
      </c>
      <c r="P375" s="4">
        <v>0.2446601941747573</v>
      </c>
      <c r="Q375" s="1">
        <v>21</v>
      </c>
      <c r="R375" s="4">
        <v>0.04027357559254185</v>
      </c>
      <c r="S375" s="1" t="s">
        <v>1086</v>
      </c>
      <c r="T375" s="1" t="s">
        <v>1115</v>
      </c>
      <c r="U375" s="1" t="s">
        <v>1119</v>
      </c>
      <c r="V375" s="1" t="s">
        <v>1123</v>
      </c>
      <c r="W375" s="6" t="s">
        <v>1125</v>
      </c>
      <c r="X375" s="7">
        <v>8699.384679999999</v>
      </c>
      <c r="Y375" s="10">
        <v>46226</v>
      </c>
      <c r="Z375" s="1" t="s">
        <v>1145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HYPERLINK("https://www.suredividend.com/sure-analysis-CFBK/","CF Bankshares Inc.")</f>
        <v>0</v>
      </c>
      <c r="C376" s="1" t="s">
        <v>980</v>
      </c>
      <c r="D376" s="3">
        <v>27</v>
      </c>
      <c r="E376" s="3">
        <v>35.28</v>
      </c>
      <c r="F376" s="3">
        <v>31</v>
      </c>
      <c r="G376" s="4">
        <v>1.138064516129032</v>
      </c>
      <c r="H376" s="4">
        <v>0.01020408163265306</v>
      </c>
      <c r="I376" s="4">
        <v>-0.02553415104269485</v>
      </c>
      <c r="J376" s="4">
        <v>0.07000000000000001</v>
      </c>
      <c r="K376" s="4">
        <v>0.05251616159314709</v>
      </c>
      <c r="L376" s="1" t="s">
        <v>983</v>
      </c>
      <c r="M376" s="5">
        <v>9.639344262295081</v>
      </c>
      <c r="N376" s="3">
        <v>3.66</v>
      </c>
      <c r="O376" s="3">
        <v>0.36</v>
      </c>
      <c r="P376" s="4">
        <v>0.09836065573770492</v>
      </c>
      <c r="Q376" s="1">
        <v>7</v>
      </c>
      <c r="R376" s="4">
        <v>0.05024607263868264</v>
      </c>
      <c r="S376" s="1" t="s">
        <v>1073</v>
      </c>
      <c r="T376" s="1" t="s">
        <v>1115</v>
      </c>
      <c r="U376" s="1" t="s">
        <v>1119</v>
      </c>
      <c r="V376" s="1" t="s">
        <v>1123</v>
      </c>
      <c r="W376" s="6" t="s">
        <v>1125</v>
      </c>
      <c r="X376" s="7">
        <v>228.980317</v>
      </c>
      <c r="Y376" s="10">
        <v>46148</v>
      </c>
      <c r="Z376" s="1" t="s">
        <v>1140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HYPERLINK("https://www.suredividend.com/sure-analysis-BANF/","Bancfirst Corp.")</f>
        <v>0</v>
      </c>
      <c r="C377" s="1" t="s">
        <v>980</v>
      </c>
      <c r="D377" s="3">
        <v>112</v>
      </c>
      <c r="E377" s="3">
        <v>112.33</v>
      </c>
      <c r="F377" s="3">
        <v>110</v>
      </c>
      <c r="G377" s="4">
        <v>1.021181818181818</v>
      </c>
      <c r="H377" s="4">
        <v>0.01771565921837443</v>
      </c>
      <c r="I377" s="4">
        <v>-0.004183345701379126</v>
      </c>
      <c r="J377" s="4">
        <v>0.04</v>
      </c>
      <c r="K377" s="4">
        <v>0.05243994715570488</v>
      </c>
      <c r="L377" s="1" t="s">
        <v>983</v>
      </c>
      <c r="M377" s="5">
        <v>15.71048951048951</v>
      </c>
      <c r="N377" s="3">
        <v>7.15</v>
      </c>
      <c r="O377" s="3">
        <v>1.99</v>
      </c>
      <c r="P377" s="4">
        <v>0.2783216783216783</v>
      </c>
      <c r="Q377" s="1">
        <v>32</v>
      </c>
      <c r="R377" s="4">
        <v>0.0399021064260574</v>
      </c>
      <c r="S377" s="1" t="s">
        <v>1002</v>
      </c>
      <c r="T377" s="1" t="s">
        <v>1115</v>
      </c>
      <c r="U377" s="1" t="s">
        <v>1119</v>
      </c>
      <c r="V377" s="1" t="s">
        <v>1123</v>
      </c>
      <c r="W377" s="6" t="s">
        <v>1125</v>
      </c>
      <c r="X377" s="7">
        <v>3772.803076</v>
      </c>
      <c r="Y377" s="10">
        <v>46169</v>
      </c>
      <c r="Z377" s="1" t="s">
        <v>1148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HYPERLINK("https://www.suredividend.com/sure-analysis-FXNC/","First National Corporation")</f>
        <v>0</v>
      </c>
      <c r="C378" s="1" t="s">
        <v>980</v>
      </c>
      <c r="D378" s="3">
        <v>32</v>
      </c>
      <c r="E378" s="3">
        <v>31.23</v>
      </c>
      <c r="F378" s="3">
        <v>27</v>
      </c>
      <c r="G378" s="4">
        <v>1.156666666666667</v>
      </c>
      <c r="H378" s="4">
        <v>0.02177393531860391</v>
      </c>
      <c r="I378" s="4">
        <v>-0.02868889067744929</v>
      </c>
      <c r="J378" s="4">
        <v>0.06</v>
      </c>
      <c r="K378" s="4">
        <v>0.05176984065890577</v>
      </c>
      <c r="L378" s="1" t="s">
        <v>983</v>
      </c>
      <c r="M378" s="5">
        <v>12.7469387755102</v>
      </c>
      <c r="N378" s="3">
        <v>2.45</v>
      </c>
      <c r="O378" s="3">
        <v>0.68</v>
      </c>
      <c r="P378" s="4">
        <v>0.2775510204081633</v>
      </c>
      <c r="Q378" s="1">
        <v>11</v>
      </c>
      <c r="R378" s="4">
        <v>0.06000153927394081</v>
      </c>
      <c r="S378" s="1" t="s">
        <v>989</v>
      </c>
      <c r="T378" s="1" t="s">
        <v>1115</v>
      </c>
      <c r="U378" s="1" t="s">
        <v>1119</v>
      </c>
      <c r="V378" s="1" t="s">
        <v>1123</v>
      </c>
      <c r="W378" s="6" t="s">
        <v>1125</v>
      </c>
      <c r="X378" s="7">
        <v>282.439809</v>
      </c>
      <c r="Y378" s="10">
        <v>46235</v>
      </c>
      <c r="Z378" s="1" t="s">
        <v>1138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HYPERLINK("https://www.suredividend.com/sure-analysis-AIZ/","Assurant Inc")</f>
        <v>0</v>
      </c>
      <c r="C379" s="1" t="s">
        <v>980</v>
      </c>
      <c r="D379" s="3">
        <v>255</v>
      </c>
      <c r="E379" s="3">
        <v>287.21</v>
      </c>
      <c r="F379" s="3">
        <v>286</v>
      </c>
      <c r="G379" s="4">
        <v>1.004230769230769</v>
      </c>
      <c r="H379" s="4">
        <v>0.01225584067407124</v>
      </c>
      <c r="I379" s="4">
        <v>-0.0008440125587716452</v>
      </c>
      <c r="J379" s="4">
        <v>0.04</v>
      </c>
      <c r="K379" s="4">
        <v>0.05140629160115529</v>
      </c>
      <c r="L379" s="1" t="s">
        <v>983</v>
      </c>
      <c r="M379" s="5">
        <v>13.87487922705314</v>
      </c>
      <c r="N379" s="3">
        <v>20.7</v>
      </c>
      <c r="O379" s="3">
        <v>3.52</v>
      </c>
      <c r="P379" s="4">
        <v>0.170048309178744</v>
      </c>
      <c r="Q379" s="1">
        <v>20</v>
      </c>
      <c r="R379" s="4">
        <v>0.06042477819475911</v>
      </c>
      <c r="S379" s="1" t="s">
        <v>1017</v>
      </c>
      <c r="T379" s="1" t="s">
        <v>1115</v>
      </c>
      <c r="U379" s="1" t="s">
        <v>1119</v>
      </c>
      <c r="V379" s="1" t="s">
        <v>1123</v>
      </c>
      <c r="W379" s="6" t="s">
        <v>1125</v>
      </c>
      <c r="X379" s="7">
        <v>14166.772358</v>
      </c>
      <c r="Y379" s="10">
        <v>46160</v>
      </c>
      <c r="Z379" s="1" t="s">
        <v>1142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HYPERLINK("https://www.suredividend.com/sure-analysis-LMT/","Lockheed Martin Corp.")</f>
        <v>0</v>
      </c>
      <c r="C380" s="1" t="s">
        <v>980</v>
      </c>
      <c r="D380" s="3">
        <v>581</v>
      </c>
      <c r="E380" s="3">
        <v>603.72</v>
      </c>
      <c r="F380" s="3">
        <v>513</v>
      </c>
      <c r="G380" s="4">
        <v>1.176842105263158</v>
      </c>
      <c r="H380" s="4">
        <v>0.02285827867223216</v>
      </c>
      <c r="I380" s="4">
        <v>-0.03204234144467955</v>
      </c>
      <c r="J380" s="4">
        <v>0.06</v>
      </c>
      <c r="K380" s="4">
        <v>0.04957976374334372</v>
      </c>
      <c r="L380" s="1" t="s">
        <v>983</v>
      </c>
      <c r="M380" s="5">
        <v>19.99072847682119</v>
      </c>
      <c r="N380" s="3">
        <v>30.2</v>
      </c>
      <c r="O380" s="3">
        <v>13.8</v>
      </c>
      <c r="P380" s="4">
        <v>0.456953642384106</v>
      </c>
      <c r="Q380" s="1">
        <v>23</v>
      </c>
      <c r="R380" s="4">
        <v>0.06002854860719742</v>
      </c>
      <c r="S380" s="1" t="s">
        <v>1009</v>
      </c>
      <c r="T380" s="1" t="s">
        <v>1115</v>
      </c>
      <c r="U380" s="1" t="s">
        <v>1119</v>
      </c>
      <c r="V380" s="1" t="s">
        <v>1123</v>
      </c>
      <c r="W380" s="6" t="s">
        <v>1126</v>
      </c>
      <c r="X380" s="7">
        <v>139203.750579</v>
      </c>
      <c r="Y380" s="10">
        <v>46233</v>
      </c>
      <c r="Z380" s="1" t="s">
        <v>1147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HYPERLINK("https://www.suredividend.com/sure-analysis-RY/","Royal Bank Of Canada")</f>
        <v>0</v>
      </c>
      <c r="C381" s="1" t="s">
        <v>980</v>
      </c>
      <c r="D381" s="3">
        <v>191</v>
      </c>
      <c r="E381" s="3">
        <v>210.8</v>
      </c>
      <c r="F381" s="3">
        <v>159</v>
      </c>
      <c r="G381" s="4">
        <v>1.325786163522013</v>
      </c>
      <c r="H381" s="4">
        <v>0.02419354838709677</v>
      </c>
      <c r="I381" s="4">
        <v>-0.05484006544157682</v>
      </c>
      <c r="J381" s="4">
        <v>0.08</v>
      </c>
      <c r="K381" s="4">
        <v>0.04907971031332292</v>
      </c>
      <c r="L381" s="1" t="s">
        <v>983</v>
      </c>
      <c r="M381" s="5">
        <v>18.45884413309983</v>
      </c>
      <c r="N381" s="3">
        <v>11.42</v>
      </c>
      <c r="O381" s="3">
        <v>5.1</v>
      </c>
      <c r="P381" s="4">
        <v>0.446584938704028</v>
      </c>
      <c r="Q381" s="1">
        <v>15</v>
      </c>
      <c r="R381" s="4">
        <v>0.0999035308671159</v>
      </c>
      <c r="S381" s="1" t="s">
        <v>1012</v>
      </c>
      <c r="T381" s="1" t="s">
        <v>1115</v>
      </c>
      <c r="U381" s="1" t="s">
        <v>1119</v>
      </c>
      <c r="V381" s="1" t="s">
        <v>1124</v>
      </c>
      <c r="W381" s="6" t="s">
        <v>1125</v>
      </c>
      <c r="X381" s="7">
        <v>295239.922897</v>
      </c>
      <c r="Y381" s="10">
        <v>46176</v>
      </c>
      <c r="Z381" s="1" t="s">
        <v>1143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HYPERLINK("https://www.suredividend.com/sure-analysis-JBTC/","JBT Bancorp, Inc.")</f>
        <v>0</v>
      </c>
      <c r="C382" s="1" t="s">
        <v>980</v>
      </c>
      <c r="D382" s="3">
        <v>40</v>
      </c>
      <c r="E382" s="3">
        <v>40.5</v>
      </c>
      <c r="F382" s="3">
        <v>32</v>
      </c>
      <c r="G382" s="4">
        <v>1.265625</v>
      </c>
      <c r="H382" s="4">
        <v>0.0345679012345679</v>
      </c>
      <c r="I382" s="4">
        <v>-0.04602061259649637</v>
      </c>
      <c r="J382" s="4">
        <v>0.06</v>
      </c>
      <c r="K382" s="4">
        <v>0.04791763017749906</v>
      </c>
      <c r="L382" s="1" t="s">
        <v>983</v>
      </c>
      <c r="M382" s="5">
        <v>7.788461538461538</v>
      </c>
      <c r="N382" s="3">
        <v>5.2</v>
      </c>
      <c r="O382" s="3">
        <v>1.4</v>
      </c>
      <c r="P382" s="4">
        <v>0.2692307692307692</v>
      </c>
      <c r="Q382" s="1">
        <v>16</v>
      </c>
      <c r="R382" s="4">
        <v>0.05960186535674428</v>
      </c>
      <c r="T382" s="1" t="s">
        <v>1115</v>
      </c>
      <c r="U382" s="1" t="s">
        <v>1119</v>
      </c>
      <c r="V382" s="1" t="s">
        <v>1123</v>
      </c>
      <c r="W382" s="6" t="s">
        <v>1125</v>
      </c>
      <c r="Y382" s="10">
        <v>46220</v>
      </c>
      <c r="Z382" s="1" t="s">
        <v>1138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980</v>
      </c>
      <c r="D383" s="3">
        <v>1210</v>
      </c>
      <c r="E383" s="3">
        <v>1178.59</v>
      </c>
      <c r="F383" s="3">
        <v>1120</v>
      </c>
      <c r="G383" s="4">
        <v>1.0523125</v>
      </c>
      <c r="H383" s="4">
        <v>0.006380505519306969</v>
      </c>
      <c r="I383" s="4">
        <v>-0.01014620114893372</v>
      </c>
      <c r="J383" s="4">
        <v>0.05</v>
      </c>
      <c r="K383" s="4">
        <v>0.04561611366147966</v>
      </c>
      <c r="L383" s="1" t="s">
        <v>983</v>
      </c>
      <c r="M383" s="5">
        <v>16.837</v>
      </c>
      <c r="N383" s="3">
        <v>70</v>
      </c>
      <c r="O383" s="3">
        <v>7.52</v>
      </c>
      <c r="P383" s="4">
        <v>0.1074285714285714</v>
      </c>
      <c r="Q383" s="1">
        <v>10</v>
      </c>
      <c r="R383" s="4">
        <v>0.05005169060192549</v>
      </c>
      <c r="S383" s="1" t="s">
        <v>1019</v>
      </c>
      <c r="T383" s="1" t="s">
        <v>1115</v>
      </c>
      <c r="U383" s="1" t="s">
        <v>1119</v>
      </c>
      <c r="V383" s="1" t="s">
        <v>1123</v>
      </c>
      <c r="W383" s="6" t="s">
        <v>1129</v>
      </c>
      <c r="X383" s="7">
        <v>4987.432356</v>
      </c>
      <c r="Y383" s="10">
        <v>46239</v>
      </c>
      <c r="Z383" s="1" t="s">
        <v>1138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HYPERLINK("https://www.suredividend.com/sure-analysis-UNP/","Union Pacific Corp.")</f>
        <v>0</v>
      </c>
      <c r="C384" s="1" t="s">
        <v>980</v>
      </c>
      <c r="D384" s="3">
        <v>292</v>
      </c>
      <c r="E384" s="3">
        <v>292.15</v>
      </c>
      <c r="F384" s="3">
        <v>235</v>
      </c>
      <c r="G384" s="4">
        <v>1.243191489361702</v>
      </c>
      <c r="H384" s="4">
        <v>0.01923669347937703</v>
      </c>
      <c r="I384" s="4">
        <v>-0.04260226802767786</v>
      </c>
      <c r="J384" s="4">
        <v>0.07000000000000001</v>
      </c>
      <c r="K384" s="4">
        <v>0.04520078986128473</v>
      </c>
      <c r="L384" s="1" t="s">
        <v>983</v>
      </c>
      <c r="M384" s="5">
        <v>22.38697318007663</v>
      </c>
      <c r="N384" s="3">
        <v>13.05</v>
      </c>
      <c r="O384" s="3">
        <v>5.62</v>
      </c>
      <c r="P384" s="4">
        <v>0.4306513409961686</v>
      </c>
      <c r="Q384" s="1">
        <v>18</v>
      </c>
      <c r="R384" s="4">
        <v>0.07236937097718044</v>
      </c>
      <c r="S384" s="1" t="s">
        <v>1046</v>
      </c>
      <c r="T384" s="1" t="s">
        <v>1115</v>
      </c>
      <c r="U384" s="1" t="s">
        <v>1119</v>
      </c>
      <c r="V384" s="1" t="s">
        <v>1123</v>
      </c>
      <c r="W384" s="6" t="s">
        <v>1126</v>
      </c>
      <c r="X384" s="7">
        <v>173612.623536</v>
      </c>
      <c r="Y384" s="10">
        <v>46236</v>
      </c>
      <c r="Z384" s="1" t="s">
        <v>1141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HYPERLINK("https://www.suredividend.com/sure-analysis-CCBG/","Capital City Bank Group, Inc.")</f>
        <v>0</v>
      </c>
      <c r="C385" s="1" t="s">
        <v>980</v>
      </c>
      <c r="D385" s="3">
        <v>51</v>
      </c>
      <c r="E385" s="3">
        <v>51.44</v>
      </c>
      <c r="F385" s="3">
        <v>43</v>
      </c>
      <c r="G385" s="4">
        <v>1.196279069767442</v>
      </c>
      <c r="H385" s="4">
        <v>0.02099533437013997</v>
      </c>
      <c r="I385" s="4">
        <v>-0.03520843215880065</v>
      </c>
      <c r="J385" s="4">
        <v>0.06</v>
      </c>
      <c r="K385" s="4">
        <v>0.04469519249205822</v>
      </c>
      <c r="L385" s="1" t="s">
        <v>983</v>
      </c>
      <c r="M385" s="5">
        <v>14.20994475138122</v>
      </c>
      <c r="N385" s="3">
        <v>3.62</v>
      </c>
      <c r="O385" s="3">
        <v>1.08</v>
      </c>
      <c r="P385" s="4">
        <v>0.2983425414364641</v>
      </c>
      <c r="Q385" s="1">
        <v>12</v>
      </c>
      <c r="R385" s="4">
        <v>0.06069091570555463</v>
      </c>
      <c r="S385" s="1" t="s">
        <v>1041</v>
      </c>
      <c r="T385" s="1" t="s">
        <v>1115</v>
      </c>
      <c r="U385" s="1" t="s">
        <v>1119</v>
      </c>
      <c r="V385" s="1" t="s">
        <v>1123</v>
      </c>
      <c r="W385" s="6" t="s">
        <v>1125</v>
      </c>
      <c r="X385" s="7">
        <v>881.334796</v>
      </c>
      <c r="Y385" s="10">
        <v>46225</v>
      </c>
      <c r="Z385" s="1" t="s">
        <v>1138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HYPERLINK("https://www.suredividend.com/sure-analysis-CM/","Canadian Imperial Bank Of Commerce")</f>
        <v>0</v>
      </c>
      <c r="C386" s="1" t="s">
        <v>980</v>
      </c>
      <c r="D386" s="3">
        <v>109</v>
      </c>
      <c r="E386" s="3">
        <v>119.3</v>
      </c>
      <c r="F386" s="3">
        <v>85</v>
      </c>
      <c r="G386" s="4">
        <v>1.403529411764706</v>
      </c>
      <c r="H386" s="4">
        <v>0.0259010896898575</v>
      </c>
      <c r="I386" s="4">
        <v>-0.06555080031579374</v>
      </c>
      <c r="J386" s="4">
        <v>0.08500000000000001</v>
      </c>
      <c r="K386" s="4">
        <v>0.04361445834472044</v>
      </c>
      <c r="L386" s="1" t="s">
        <v>983</v>
      </c>
      <c r="M386" s="5">
        <v>16.75561797752809</v>
      </c>
      <c r="N386" s="3">
        <v>7.12</v>
      </c>
      <c r="O386" s="3">
        <v>3.09</v>
      </c>
      <c r="P386" s="4">
        <v>0.4339887640449438</v>
      </c>
      <c r="Q386" s="1">
        <v>15</v>
      </c>
      <c r="R386" s="4">
        <v>0.08517278779575754</v>
      </c>
      <c r="S386" s="1" t="s">
        <v>1084</v>
      </c>
      <c r="T386" s="1" t="s">
        <v>1115</v>
      </c>
      <c r="U386" s="1" t="s">
        <v>1119</v>
      </c>
      <c r="V386" s="1" t="s">
        <v>1124</v>
      </c>
      <c r="W386" s="6" t="s">
        <v>1125</v>
      </c>
      <c r="X386" s="7">
        <v>110535.378235</v>
      </c>
      <c r="Y386" s="10">
        <v>46178</v>
      </c>
      <c r="Z386" s="1" t="s">
        <v>1143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HYPERLINK("https://www.suredividend.com/sure-analysis-TXRH/","Texas Roadhouse, Inc.")</f>
        <v>0</v>
      </c>
      <c r="C387" s="1" t="s">
        <v>980</v>
      </c>
      <c r="D387" s="3">
        <v>177</v>
      </c>
      <c r="E387" s="3">
        <v>207.61</v>
      </c>
      <c r="F387" s="3">
        <v>147</v>
      </c>
      <c r="G387" s="4">
        <v>1.412312925170068</v>
      </c>
      <c r="H387" s="4">
        <v>0.01445017099369009</v>
      </c>
      <c r="I387" s="4">
        <v>-0.06671601545065431</v>
      </c>
      <c r="J387" s="4">
        <v>0.1</v>
      </c>
      <c r="K387" s="4">
        <v>0.04351577416913366</v>
      </c>
      <c r="L387" s="1" t="s">
        <v>983</v>
      </c>
      <c r="M387" s="5">
        <v>32.4390625</v>
      </c>
      <c r="N387" s="3">
        <v>6.4</v>
      </c>
      <c r="O387" s="3">
        <v>3</v>
      </c>
      <c r="P387" s="4">
        <v>0.46875</v>
      </c>
      <c r="Q387" s="1">
        <v>6</v>
      </c>
      <c r="R387" s="4">
        <v>0.09993032380125255</v>
      </c>
      <c r="S387" s="1" t="s">
        <v>1009</v>
      </c>
      <c r="T387" s="1" t="s">
        <v>1115</v>
      </c>
      <c r="U387" s="1" t="s">
        <v>1119</v>
      </c>
      <c r="V387" s="1" t="s">
        <v>1123</v>
      </c>
      <c r="W387" s="6" t="s">
        <v>1129</v>
      </c>
      <c r="X387" s="7">
        <v>13617.866508</v>
      </c>
      <c r="Y387" s="10">
        <v>46165</v>
      </c>
      <c r="Z387" s="1" t="s">
        <v>1141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HYPERLINK("https://www.suredividend.com/sure-analysis-ATR/","Aptargroup Inc.")</f>
        <v>0</v>
      </c>
      <c r="C388" s="1" t="s">
        <v>980</v>
      </c>
      <c r="D388" s="3">
        <v>115</v>
      </c>
      <c r="E388" s="3">
        <v>133.73</v>
      </c>
      <c r="F388" s="3">
        <v>110</v>
      </c>
      <c r="G388" s="4">
        <v>1.215727272727273</v>
      </c>
      <c r="H388" s="4">
        <v>0.01465639721827563</v>
      </c>
      <c r="I388" s="4">
        <v>-0.03831516392253731</v>
      </c>
      <c r="J388" s="4">
        <v>0.07000000000000001</v>
      </c>
      <c r="K388" s="4">
        <v>0.04330924191317043</v>
      </c>
      <c r="L388" s="1" t="s">
        <v>983</v>
      </c>
      <c r="M388" s="5">
        <v>24.31454545454545</v>
      </c>
      <c r="N388" s="3">
        <v>5.5</v>
      </c>
      <c r="O388" s="3">
        <v>1.96</v>
      </c>
      <c r="P388" s="4">
        <v>0.3563636363636364</v>
      </c>
      <c r="Q388" s="1">
        <v>32</v>
      </c>
      <c r="R388" s="4">
        <v>0.03959498820755258</v>
      </c>
      <c r="S388" s="1" t="s">
        <v>1047</v>
      </c>
      <c r="T388" s="1" t="s">
        <v>1115</v>
      </c>
      <c r="U388" s="1" t="s">
        <v>1119</v>
      </c>
      <c r="V388" s="1" t="s">
        <v>1123</v>
      </c>
      <c r="W388" s="6" t="s">
        <v>1131</v>
      </c>
      <c r="X388" s="7">
        <v>8499.525325000001</v>
      </c>
      <c r="Y388" s="10">
        <v>46184</v>
      </c>
      <c r="Z388" s="1" t="s">
        <v>1148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HYPERLINK("https://www.suredividend.com/sure-analysis-BMO/","Bank of Montreal")</f>
        <v>0</v>
      </c>
      <c r="C389" s="1" t="s">
        <v>980</v>
      </c>
      <c r="D389" s="3">
        <v>162</v>
      </c>
      <c r="E389" s="3">
        <v>181.93</v>
      </c>
      <c r="F389" s="3">
        <v>128</v>
      </c>
      <c r="G389" s="4">
        <v>1.421328125</v>
      </c>
      <c r="H389" s="4">
        <v>0.02720826691584675</v>
      </c>
      <c r="I389" s="4">
        <v>-0.06790295740207597</v>
      </c>
      <c r="J389" s="4">
        <v>0.08500000000000001</v>
      </c>
      <c r="K389" s="4">
        <v>0.04274604028823448</v>
      </c>
      <c r="L389" s="1" t="s">
        <v>983</v>
      </c>
      <c r="M389" s="5">
        <v>17.78396871945259</v>
      </c>
      <c r="N389" s="3">
        <v>10.23</v>
      </c>
      <c r="O389" s="3">
        <v>4.95</v>
      </c>
      <c r="P389" s="4">
        <v>0.4838709677419355</v>
      </c>
      <c r="Q389" s="1">
        <v>13</v>
      </c>
      <c r="R389" s="4">
        <v>0.08490958796178094</v>
      </c>
      <c r="S389" s="1" t="s">
        <v>1047</v>
      </c>
      <c r="T389" s="1" t="s">
        <v>1115</v>
      </c>
      <c r="U389" s="1" t="s">
        <v>1119</v>
      </c>
      <c r="V389" s="1" t="s">
        <v>1124</v>
      </c>
      <c r="W389" s="6" t="s">
        <v>1125</v>
      </c>
      <c r="X389" s="7">
        <v>128957.032067</v>
      </c>
      <c r="Y389" s="10">
        <v>46172</v>
      </c>
      <c r="Z389" s="1" t="s">
        <v>1143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HYPERLINK("https://www.suredividend.com/sure-analysis-NIDB/","Northeast Indiana Bancorp Inc.")</f>
        <v>0</v>
      </c>
      <c r="C390" s="1" t="s">
        <v>980</v>
      </c>
      <c r="D390" s="3">
        <v>23.05</v>
      </c>
      <c r="E390" s="3">
        <v>24.05</v>
      </c>
      <c r="F390" s="3">
        <v>21.6</v>
      </c>
      <c r="G390" s="4">
        <v>1.113425925925926</v>
      </c>
      <c r="H390" s="4">
        <v>0.0316008316008316</v>
      </c>
      <c r="I390" s="4">
        <v>-0.02125910692806421</v>
      </c>
      <c r="J390" s="4">
        <v>0.03</v>
      </c>
      <c r="K390" s="4">
        <v>0.0395217468779494</v>
      </c>
      <c r="L390" s="1" t="s">
        <v>983</v>
      </c>
      <c r="M390" s="5">
        <v>10.02083333333333</v>
      </c>
      <c r="N390" s="3">
        <v>2.4</v>
      </c>
      <c r="O390" s="3">
        <v>0.76</v>
      </c>
      <c r="P390" s="4">
        <v>0.3166666666666667</v>
      </c>
      <c r="Q390" s="1">
        <v>30</v>
      </c>
      <c r="R390" s="4">
        <v>0.02975477857041309</v>
      </c>
      <c r="T390" s="1" t="s">
        <v>1115</v>
      </c>
      <c r="U390" s="1" t="s">
        <v>1119</v>
      </c>
      <c r="V390" s="1" t="s">
        <v>1123</v>
      </c>
      <c r="W390" s="6" t="s">
        <v>1125</v>
      </c>
      <c r="Y390" s="10">
        <v>46162</v>
      </c>
      <c r="Z390" s="1" t="s">
        <v>1141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HYPERLINK("https://www.suredividend.com/sure-analysis-STT/","State Street Corp.")</f>
        <v>0</v>
      </c>
      <c r="C391" s="1" t="s">
        <v>980</v>
      </c>
      <c r="D391" s="3">
        <v>190</v>
      </c>
      <c r="E391" s="3">
        <v>186.62</v>
      </c>
      <c r="F391" s="3">
        <v>160</v>
      </c>
      <c r="G391" s="4">
        <v>1.166375</v>
      </c>
      <c r="H391" s="4">
        <v>0.01971921551816526</v>
      </c>
      <c r="I391" s="4">
        <v>-0.03031124461748058</v>
      </c>
      <c r="J391" s="4">
        <v>0.05</v>
      </c>
      <c r="K391" s="4">
        <v>0.03863471698073173</v>
      </c>
      <c r="L391" s="1" t="s">
        <v>983</v>
      </c>
      <c r="M391" s="5">
        <v>14.13787878787879</v>
      </c>
      <c r="N391" s="3">
        <v>13.2</v>
      </c>
      <c r="O391" s="3">
        <v>3.68</v>
      </c>
      <c r="P391" s="4">
        <v>0.2787878787878788</v>
      </c>
      <c r="Q391" s="1">
        <v>17</v>
      </c>
      <c r="R391" s="4">
        <v>0.05014678675369377</v>
      </c>
      <c r="S391" s="1" t="s">
        <v>1050</v>
      </c>
      <c r="T391" s="1" t="s">
        <v>1115</v>
      </c>
      <c r="U391" s="1" t="s">
        <v>1119</v>
      </c>
      <c r="V391" s="1" t="s">
        <v>1123</v>
      </c>
      <c r="W391" s="6" t="s">
        <v>1125</v>
      </c>
      <c r="X391" s="7">
        <v>51281.32549</v>
      </c>
      <c r="Y391" s="10">
        <v>46219</v>
      </c>
      <c r="Z391" s="1" t="s">
        <v>1142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HYPERLINK("https://www.suredividend.com/sure-analysis-AMGN/","AMGEN Inc.")</f>
        <v>0</v>
      </c>
      <c r="C392" s="1" t="s">
        <v>980</v>
      </c>
      <c r="D392" s="3">
        <v>330</v>
      </c>
      <c r="E392" s="3">
        <v>416.21</v>
      </c>
      <c r="F392" s="3">
        <v>314</v>
      </c>
      <c r="G392" s="4">
        <v>1.325509554140127</v>
      </c>
      <c r="H392" s="4">
        <v>0.02421854352370198</v>
      </c>
      <c r="I392" s="4">
        <v>-0.05480062124683582</v>
      </c>
      <c r="J392" s="4">
        <v>0.07000000000000001</v>
      </c>
      <c r="K392" s="4">
        <v>0.03837225206825789</v>
      </c>
      <c r="L392" s="1" t="s">
        <v>983</v>
      </c>
      <c r="M392" s="5">
        <v>18.58080357142857</v>
      </c>
      <c r="N392" s="3">
        <v>22.4</v>
      </c>
      <c r="O392" s="3">
        <v>10.08</v>
      </c>
      <c r="P392" s="4">
        <v>0.45</v>
      </c>
      <c r="Q392" s="1">
        <v>15</v>
      </c>
      <c r="R392" s="4">
        <v>0.07003448782339894</v>
      </c>
      <c r="S392" s="1" t="s">
        <v>1018</v>
      </c>
      <c r="T392" s="1" t="s">
        <v>1115</v>
      </c>
      <c r="U392" s="1" t="s">
        <v>1119</v>
      </c>
      <c r="V392" s="1" t="s">
        <v>1123</v>
      </c>
      <c r="W392" s="6" t="s">
        <v>1130</v>
      </c>
      <c r="X392" s="7">
        <v>225551.672486</v>
      </c>
      <c r="Y392" s="10">
        <v>46159</v>
      </c>
      <c r="Z392" s="1" t="s">
        <v>1141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HYPERLINK("https://www.suredividend.com/sure-analysis-GM/","General Motors Company")</f>
        <v>0</v>
      </c>
      <c r="C393" s="1" t="s">
        <v>980</v>
      </c>
      <c r="D393" s="3">
        <v>76</v>
      </c>
      <c r="E393" s="3">
        <v>88.28</v>
      </c>
      <c r="F393" s="3">
        <v>79</v>
      </c>
      <c r="G393" s="4">
        <v>1.11746835443038</v>
      </c>
      <c r="H393" s="4">
        <v>0.008155867693701857</v>
      </c>
      <c r="I393" s="4">
        <v>-0.02196825051122786</v>
      </c>
      <c r="J393" s="4">
        <v>0.05</v>
      </c>
      <c r="K393" s="4">
        <v>0.03680931656380726</v>
      </c>
      <c r="L393" s="1" t="s">
        <v>983</v>
      </c>
      <c r="M393" s="5">
        <v>6.951181102362205</v>
      </c>
      <c r="N393" s="3">
        <v>12.7</v>
      </c>
      <c r="O393" s="3">
        <v>0.72</v>
      </c>
      <c r="P393" s="4">
        <v>0.05669291338582677</v>
      </c>
      <c r="Q393" s="1">
        <v>3</v>
      </c>
      <c r="R393" s="4">
        <v>0.1075663432482901</v>
      </c>
      <c r="S393" s="1" t="s">
        <v>1010</v>
      </c>
      <c r="T393" s="1" t="s">
        <v>1115</v>
      </c>
      <c r="U393" s="1" t="s">
        <v>1119</v>
      </c>
      <c r="V393" s="1" t="s">
        <v>1123</v>
      </c>
      <c r="W393" s="6" t="s">
        <v>1129</v>
      </c>
      <c r="X393" s="7">
        <v>77180.637546</v>
      </c>
      <c r="Y393" s="10">
        <v>46146</v>
      </c>
      <c r="Z393" s="1" t="s">
        <v>1142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HYPERLINK("https://www.suredividend.com/sure-analysis-ANDC/","Andover Bancorp, Inc.")</f>
        <v>0</v>
      </c>
      <c r="C394" s="1" t="s">
        <v>980</v>
      </c>
      <c r="D394" s="3">
        <v>20</v>
      </c>
      <c r="E394" s="3">
        <v>21</v>
      </c>
      <c r="F394" s="3">
        <v>20</v>
      </c>
      <c r="G394" s="4">
        <v>1.05</v>
      </c>
      <c r="H394" s="4">
        <v>0.03619047619047619</v>
      </c>
      <c r="I394" s="4">
        <v>-0.009710577713137658</v>
      </c>
      <c r="J394" s="4">
        <v>0.01</v>
      </c>
      <c r="K394" s="4">
        <v>0.03498313437189826</v>
      </c>
      <c r="L394" s="1" t="s">
        <v>983</v>
      </c>
      <c r="M394" s="5">
        <v>10.5</v>
      </c>
      <c r="N394" s="3">
        <v>2</v>
      </c>
      <c r="O394" s="3">
        <v>0.76</v>
      </c>
      <c r="P394" s="4">
        <v>0.38</v>
      </c>
      <c r="Q394" s="1">
        <v>43</v>
      </c>
      <c r="R394" s="4">
        <v>0.01031145931793609</v>
      </c>
      <c r="T394" s="1" t="s">
        <v>1117</v>
      </c>
      <c r="U394" s="1" t="s">
        <v>1119</v>
      </c>
      <c r="V394" s="1" t="s">
        <v>1123</v>
      </c>
      <c r="W394" s="6" t="s">
        <v>1125</v>
      </c>
      <c r="Y394" s="10">
        <v>46148</v>
      </c>
      <c r="Z394" s="1" t="s">
        <v>1138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HYPERLINK("https://www.suredividend.com/sure-analysis-CNI/","Canadian National Railway Co.")</f>
        <v>0</v>
      </c>
      <c r="C395" s="1" t="s">
        <v>980</v>
      </c>
      <c r="D395" s="3">
        <v>127</v>
      </c>
      <c r="E395" s="3">
        <v>125</v>
      </c>
      <c r="F395" s="3">
        <v>104</v>
      </c>
      <c r="G395" s="4">
        <v>1.201923076923077</v>
      </c>
      <c r="H395" s="4">
        <v>0.02152</v>
      </c>
      <c r="I395" s="4">
        <v>-0.03611623525505903</v>
      </c>
      <c r="J395" s="4">
        <v>0.05</v>
      </c>
      <c r="K395" s="4">
        <v>0.03481956136008346</v>
      </c>
      <c r="L395" s="1" t="s">
        <v>983</v>
      </c>
      <c r="M395" s="5">
        <v>21.66377816291161</v>
      </c>
      <c r="N395" s="3">
        <v>5.77</v>
      </c>
      <c r="O395" s="3">
        <v>2.69</v>
      </c>
      <c r="P395" s="4">
        <v>0.4662045060658579</v>
      </c>
      <c r="Q395" s="1">
        <v>31</v>
      </c>
      <c r="R395" s="4">
        <v>0.04980435004087291</v>
      </c>
      <c r="S395" s="1" t="s">
        <v>994</v>
      </c>
      <c r="T395" s="1" t="s">
        <v>1115</v>
      </c>
      <c r="U395" s="1" t="s">
        <v>1119</v>
      </c>
      <c r="V395" s="1" t="s">
        <v>1124</v>
      </c>
      <c r="W395" s="6" t="s">
        <v>1126</v>
      </c>
      <c r="Y395" s="10">
        <v>46239</v>
      </c>
      <c r="Z395" s="1" t="s">
        <v>1141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HYPERLINK("https://www.suredividend.com/sure-analysis-RCBC/","River City Bank")</f>
        <v>0</v>
      </c>
      <c r="C396" s="1" t="s">
        <v>980</v>
      </c>
      <c r="D396" s="3">
        <v>41</v>
      </c>
      <c r="E396" s="3">
        <v>47</v>
      </c>
      <c r="F396" s="3">
        <v>47</v>
      </c>
      <c r="G396" s="4">
        <v>1</v>
      </c>
      <c r="H396" s="4">
        <v>0.00425531914893617</v>
      </c>
      <c r="I396" s="4">
        <v>0</v>
      </c>
      <c r="J396" s="4">
        <v>0.03</v>
      </c>
      <c r="K396" s="4">
        <v>0.0342950860953648</v>
      </c>
      <c r="L396" s="1" t="s">
        <v>983</v>
      </c>
      <c r="M396" s="5">
        <v>9.215686274509805</v>
      </c>
      <c r="N396" s="3">
        <v>5.1</v>
      </c>
      <c r="O396" s="3">
        <v>0.2</v>
      </c>
      <c r="P396" s="4">
        <v>0.03921568627450981</v>
      </c>
      <c r="Q396" s="1">
        <v>14</v>
      </c>
      <c r="R396" s="4">
        <v>0.04563955259127317</v>
      </c>
      <c r="T396" s="1" t="s">
        <v>1115</v>
      </c>
      <c r="U396" s="1" t="s">
        <v>1119</v>
      </c>
      <c r="V396" s="1" t="s">
        <v>1123</v>
      </c>
      <c r="W396" s="6" t="s">
        <v>1125</v>
      </c>
      <c r="Y396" s="10">
        <v>46169</v>
      </c>
      <c r="Z396" s="1" t="s">
        <v>1142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HYPERLINK("https://www.suredividend.com/sure-analysis-CMI/","Cummins Inc.")</f>
        <v>0</v>
      </c>
      <c r="C397" s="1" t="s">
        <v>980</v>
      </c>
      <c r="D397" s="3">
        <v>697</v>
      </c>
      <c r="E397" s="3">
        <v>635.66</v>
      </c>
      <c r="F397" s="3">
        <v>434</v>
      </c>
      <c r="G397" s="4">
        <v>1.464654377880184</v>
      </c>
      <c r="H397" s="4">
        <v>0.01384387880313375</v>
      </c>
      <c r="I397" s="4">
        <v>-0.07348390262982396</v>
      </c>
      <c r="J397" s="4">
        <v>0.1</v>
      </c>
      <c r="K397" s="4">
        <v>0.03404022366791626</v>
      </c>
      <c r="L397" s="1" t="s">
        <v>983</v>
      </c>
      <c r="M397" s="5">
        <v>21.95716753022452</v>
      </c>
      <c r="N397" s="3">
        <v>28.95</v>
      </c>
      <c r="O397" s="3">
        <v>8.800000000000001</v>
      </c>
      <c r="P397" s="4">
        <v>0.303972366148532</v>
      </c>
      <c r="Q397" s="1">
        <v>21</v>
      </c>
      <c r="R397" s="4">
        <v>0.05952458608339639</v>
      </c>
      <c r="S397" s="1" t="s">
        <v>995</v>
      </c>
      <c r="T397" s="1" t="s">
        <v>1115</v>
      </c>
      <c r="U397" s="1" t="s">
        <v>1119</v>
      </c>
      <c r="V397" s="1" t="s">
        <v>1123</v>
      </c>
      <c r="W397" s="6" t="s">
        <v>1126</v>
      </c>
      <c r="X397" s="7">
        <v>87392.169637</v>
      </c>
      <c r="Y397" s="10">
        <v>46160</v>
      </c>
      <c r="Z397" s="1" t="s">
        <v>1141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HYPERLINK("https://www.suredividend.com/sure-analysis-SRCE/","1st Source Corp.")</f>
        <v>0</v>
      </c>
      <c r="C398" s="1" t="s">
        <v>980</v>
      </c>
      <c r="D398" s="3">
        <v>88</v>
      </c>
      <c r="E398" s="3">
        <v>87.355</v>
      </c>
      <c r="F398" s="3">
        <v>80</v>
      </c>
      <c r="G398" s="4">
        <v>1.0919375</v>
      </c>
      <c r="H398" s="4">
        <v>0.02060557495277889</v>
      </c>
      <c r="I398" s="4">
        <v>-0.01743691460883845</v>
      </c>
      <c r="J398" s="4">
        <v>0.03</v>
      </c>
      <c r="K398" s="4">
        <v>0.03209868500965318</v>
      </c>
      <c r="L398" s="1" t="s">
        <v>983</v>
      </c>
      <c r="M398" s="5">
        <v>12.04896551724138</v>
      </c>
      <c r="N398" s="3">
        <v>7.25</v>
      </c>
      <c r="O398" s="3">
        <v>1.8</v>
      </c>
      <c r="P398" s="4">
        <v>0.2482758620689655</v>
      </c>
      <c r="Q398" s="1">
        <v>40</v>
      </c>
      <c r="R398" s="4">
        <v>0.02027234317185655</v>
      </c>
      <c r="S398" s="1" t="s">
        <v>1081</v>
      </c>
      <c r="T398" s="1" t="s">
        <v>1115</v>
      </c>
      <c r="U398" s="1" t="s">
        <v>1119</v>
      </c>
      <c r="V398" s="1" t="s">
        <v>1123</v>
      </c>
      <c r="W398" s="6" t="s">
        <v>1125</v>
      </c>
      <c r="X398" s="7">
        <v>2103.065865</v>
      </c>
      <c r="Y398" s="10">
        <v>46244</v>
      </c>
      <c r="Z398" s="1" t="s">
        <v>1136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HYPERLINK("https://www.suredividend.com/sure-analysis-GRMN/","Garmin Ltd")</f>
        <v>0</v>
      </c>
      <c r="C399" s="1" t="s">
        <v>980</v>
      </c>
      <c r="D399" s="3">
        <v>241</v>
      </c>
      <c r="E399" s="3">
        <v>314.2</v>
      </c>
      <c r="F399" s="3">
        <v>221</v>
      </c>
      <c r="G399" s="4">
        <v>1.421719457013575</v>
      </c>
      <c r="H399" s="4">
        <v>0.01336728198599618</v>
      </c>
      <c r="I399" s="4">
        <v>-0.06795427548424127</v>
      </c>
      <c r="J399" s="4">
        <v>0.09</v>
      </c>
      <c r="K399" s="4">
        <v>0.03179447087989384</v>
      </c>
      <c r="L399" s="1" t="s">
        <v>983</v>
      </c>
      <c r="M399" s="5">
        <v>32.72916666666666</v>
      </c>
      <c r="N399" s="3">
        <v>9.6</v>
      </c>
      <c r="O399" s="3">
        <v>4.2</v>
      </c>
      <c r="P399" s="4">
        <v>0.4375000000000001</v>
      </c>
      <c r="Q399" s="1">
        <v>9</v>
      </c>
      <c r="R399" s="4">
        <v>0.08992507843838271</v>
      </c>
      <c r="S399" s="1" t="s">
        <v>1000</v>
      </c>
      <c r="T399" s="1" t="s">
        <v>1115</v>
      </c>
      <c r="U399" s="1" t="s">
        <v>1119</v>
      </c>
      <c r="V399" s="1" t="s">
        <v>1124</v>
      </c>
      <c r="W399" s="6" t="s">
        <v>1128</v>
      </c>
      <c r="X399" s="7">
        <v>60393.700174</v>
      </c>
      <c r="Y399" s="10">
        <v>46176</v>
      </c>
      <c r="Z399" s="1" t="s">
        <v>1136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HYPERLINK("https://www.suredividend.com/sure-analysis-TD/","Toronto Dominion Bank")</f>
        <v>0</v>
      </c>
      <c r="C400" s="1" t="s">
        <v>980</v>
      </c>
      <c r="D400" s="3">
        <v>113</v>
      </c>
      <c r="E400" s="3">
        <v>121.09</v>
      </c>
      <c r="F400" s="3">
        <v>86</v>
      </c>
      <c r="G400" s="4">
        <v>1.408023255813954</v>
      </c>
      <c r="H400" s="4">
        <v>0.02675695763481708</v>
      </c>
      <c r="I400" s="4">
        <v>-0.06614804048184242</v>
      </c>
      <c r="J400" s="4">
        <v>0.07000000000000001</v>
      </c>
      <c r="K400" s="4">
        <v>0.03024623196531162</v>
      </c>
      <c r="L400" s="1" t="s">
        <v>983</v>
      </c>
      <c r="M400" s="5">
        <v>17.65160349854227</v>
      </c>
      <c r="N400" s="3">
        <v>6.86</v>
      </c>
      <c r="O400" s="3">
        <v>3.24</v>
      </c>
      <c r="P400" s="4">
        <v>0.4723032069970846</v>
      </c>
      <c r="Q400" s="1">
        <v>15</v>
      </c>
      <c r="R400" s="4">
        <v>0.06979895302447181</v>
      </c>
      <c r="S400" s="1" t="s">
        <v>986</v>
      </c>
      <c r="T400" s="1" t="s">
        <v>1115</v>
      </c>
      <c r="U400" s="1" t="s">
        <v>1119</v>
      </c>
      <c r="V400" s="1" t="s">
        <v>1124</v>
      </c>
      <c r="W400" s="6" t="s">
        <v>1125</v>
      </c>
      <c r="X400" s="7">
        <v>204564.115745</v>
      </c>
      <c r="Y400" s="10">
        <v>46175</v>
      </c>
      <c r="Z400" s="1" t="s">
        <v>1143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980</v>
      </c>
      <c r="D401" s="3">
        <v>88</v>
      </c>
      <c r="E401" s="3">
        <v>91.51000000000001</v>
      </c>
      <c r="F401" s="3">
        <v>67</v>
      </c>
      <c r="G401" s="4">
        <v>1.365820895522388</v>
      </c>
      <c r="H401" s="4">
        <v>0.01114632280625068</v>
      </c>
      <c r="I401" s="4">
        <v>-0.06044707382361258</v>
      </c>
      <c r="J401" s="4">
        <v>0.08</v>
      </c>
      <c r="K401" s="4">
        <v>0.02733468203889378</v>
      </c>
      <c r="L401" s="1" t="s">
        <v>983</v>
      </c>
      <c r="M401" s="5">
        <v>24.5994623655914</v>
      </c>
      <c r="N401" s="3">
        <v>3.72</v>
      </c>
      <c r="O401" s="3">
        <v>1.02</v>
      </c>
      <c r="P401" s="4">
        <v>0.2741935483870968</v>
      </c>
      <c r="Q401" s="1">
        <v>9</v>
      </c>
      <c r="R401" s="4">
        <v>0.06990981876632385</v>
      </c>
      <c r="S401" s="1" t="s">
        <v>1010</v>
      </c>
      <c r="T401" s="1" t="s">
        <v>1115</v>
      </c>
      <c r="U401" s="1" t="s">
        <v>1119</v>
      </c>
      <c r="V401" s="1" t="s">
        <v>1123</v>
      </c>
      <c r="W401" s="6" t="s">
        <v>1129</v>
      </c>
      <c r="X401" s="7">
        <v>5340.557223</v>
      </c>
      <c r="Y401" s="10">
        <v>46150</v>
      </c>
      <c r="Z401" s="1" t="s">
        <v>1138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980</v>
      </c>
      <c r="D402" s="3">
        <v>91</v>
      </c>
      <c r="E402" s="3">
        <v>85.56</v>
      </c>
      <c r="F402" s="3">
        <v>58</v>
      </c>
      <c r="G402" s="4">
        <v>1.475172413793103</v>
      </c>
      <c r="H402" s="4">
        <v>0.02197288452547919</v>
      </c>
      <c r="I402" s="4">
        <v>-0.0748089060329078</v>
      </c>
      <c r="J402" s="4">
        <v>0.08</v>
      </c>
      <c r="K402" s="4">
        <v>0.02568296210796284</v>
      </c>
      <c r="L402" s="1" t="s">
        <v>983</v>
      </c>
      <c r="M402" s="5">
        <v>17.5687885010267</v>
      </c>
      <c r="N402" s="3">
        <v>4.87</v>
      </c>
      <c r="O402" s="3">
        <v>1.88</v>
      </c>
      <c r="P402" s="4">
        <v>0.3860369609856262</v>
      </c>
      <c r="Q402" s="1">
        <v>6</v>
      </c>
      <c r="R402" s="4">
        <v>0.07981721406627784</v>
      </c>
      <c r="S402" s="1" t="s">
        <v>1087</v>
      </c>
      <c r="T402" s="1" t="s">
        <v>1115</v>
      </c>
      <c r="U402" s="1" t="s">
        <v>1119</v>
      </c>
      <c r="V402" s="1" t="s">
        <v>1123</v>
      </c>
      <c r="W402" s="6" t="s">
        <v>1129</v>
      </c>
      <c r="X402" s="7">
        <v>2746.111572</v>
      </c>
      <c r="Y402" s="10">
        <v>46160</v>
      </c>
      <c r="Z402" s="1" t="s">
        <v>1141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980</v>
      </c>
      <c r="D403" s="3">
        <v>537</v>
      </c>
      <c r="E403" s="3">
        <v>550</v>
      </c>
      <c r="F403" s="3">
        <v>451</v>
      </c>
      <c r="G403" s="4">
        <v>1.219512195121951</v>
      </c>
      <c r="H403" s="4">
        <v>0.006036363636363636</v>
      </c>
      <c r="I403" s="4">
        <v>-0.03891285038993675</v>
      </c>
      <c r="J403" s="4">
        <v>0.06</v>
      </c>
      <c r="K403" s="4">
        <v>0.02556069625062252</v>
      </c>
      <c r="L403" s="1" t="s">
        <v>983</v>
      </c>
      <c r="M403" s="5">
        <v>28.06122448979592</v>
      </c>
      <c r="N403" s="3">
        <v>19.6</v>
      </c>
      <c r="O403" s="3">
        <v>3.32</v>
      </c>
      <c r="P403" s="4">
        <v>0.1693877551020408</v>
      </c>
      <c r="Q403" s="1">
        <v>11</v>
      </c>
      <c r="R403" s="4">
        <v>0.07016210076535012</v>
      </c>
      <c r="S403" s="1" t="s">
        <v>1041</v>
      </c>
      <c r="T403" s="1" t="s">
        <v>1115</v>
      </c>
      <c r="U403" s="1" t="s">
        <v>1119</v>
      </c>
      <c r="V403" s="1" t="s">
        <v>1123</v>
      </c>
      <c r="W403" s="6" t="s">
        <v>1131</v>
      </c>
      <c r="X403" s="7">
        <v>33008.581164</v>
      </c>
      <c r="Y403" s="10">
        <v>46162</v>
      </c>
      <c r="Z403" s="1" t="s">
        <v>1146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HYPERLINK("https://www.suredividend.com/sure-analysis-NTIOF/","National Bank Of Canada")</f>
        <v>0</v>
      </c>
      <c r="C404" s="1" t="s">
        <v>980</v>
      </c>
      <c r="D404" s="3">
        <v>143</v>
      </c>
      <c r="E404" s="3">
        <v>162.22</v>
      </c>
      <c r="F404" s="3">
        <v>108</v>
      </c>
      <c r="G404" s="4">
        <v>1.502037037037037</v>
      </c>
      <c r="H404" s="4">
        <v>0.0235482677844902</v>
      </c>
      <c r="I404" s="4">
        <v>-0.07814233371405288</v>
      </c>
      <c r="J404" s="4">
        <v>0.08</v>
      </c>
      <c r="K404" s="4">
        <v>0.02466307787760758</v>
      </c>
      <c r="L404" s="1" t="s">
        <v>983</v>
      </c>
      <c r="M404" s="5">
        <v>18.02444444444444</v>
      </c>
      <c r="N404" s="3">
        <v>9</v>
      </c>
      <c r="O404" s="3">
        <v>3.82</v>
      </c>
      <c r="P404" s="4">
        <v>0.4244444444444444</v>
      </c>
      <c r="Q404" s="1">
        <v>15</v>
      </c>
      <c r="R404" s="4">
        <v>0.0848500314122167</v>
      </c>
      <c r="T404" s="1" t="s">
        <v>1115</v>
      </c>
      <c r="U404" s="1" t="s">
        <v>1119</v>
      </c>
      <c r="V404" s="1" t="s">
        <v>1124</v>
      </c>
      <c r="W404" s="6" t="s">
        <v>1125</v>
      </c>
      <c r="Y404" s="10">
        <v>46174</v>
      </c>
      <c r="Z404" s="1" t="s">
        <v>1143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HYPERLINK("https://www.suredividend.com/sure-analysis-NEU/","NewMarket Corp.")</f>
        <v>0</v>
      </c>
      <c r="C405" s="1" t="s">
        <v>980</v>
      </c>
      <c r="D405" s="3">
        <v>731</v>
      </c>
      <c r="E405" s="3">
        <v>909.72</v>
      </c>
      <c r="F405" s="3">
        <v>744</v>
      </c>
      <c r="G405" s="4">
        <v>1.222741935483871</v>
      </c>
      <c r="H405" s="4">
        <v>0.01319087191663369</v>
      </c>
      <c r="I405" s="4">
        <v>-0.03942110919629382</v>
      </c>
      <c r="J405" s="4">
        <v>0.05</v>
      </c>
      <c r="K405" s="4">
        <v>0.02298539962586443</v>
      </c>
      <c r="L405" s="1" t="s">
        <v>983</v>
      </c>
      <c r="M405" s="5">
        <v>19.56387096774194</v>
      </c>
      <c r="N405" s="3">
        <v>46.5</v>
      </c>
      <c r="O405" s="3">
        <v>12</v>
      </c>
      <c r="P405" s="4">
        <v>0.2580645161290323</v>
      </c>
      <c r="Q405" s="1">
        <v>19</v>
      </c>
      <c r="R405" s="4">
        <v>0.05006335758366887</v>
      </c>
      <c r="S405" s="1" t="s">
        <v>988</v>
      </c>
      <c r="T405" s="1" t="s">
        <v>1115</v>
      </c>
      <c r="U405" s="1" t="s">
        <v>1119</v>
      </c>
      <c r="V405" s="1" t="s">
        <v>1123</v>
      </c>
      <c r="W405" s="6" t="s">
        <v>1126</v>
      </c>
      <c r="X405" s="7">
        <v>8368.545532</v>
      </c>
      <c r="Y405" s="10">
        <v>46165</v>
      </c>
      <c r="Z405" s="1" t="s">
        <v>1146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HYPERLINK("https://www.suredividend.com/sure-analysis-CDUAF/","Canadian Utilities Ltd.")</f>
        <v>0</v>
      </c>
      <c r="C406" s="1" t="s">
        <v>980</v>
      </c>
      <c r="D406" s="3">
        <v>40</v>
      </c>
      <c r="E406" s="3">
        <v>36.88</v>
      </c>
      <c r="F406" s="3">
        <v>28</v>
      </c>
      <c r="G406" s="4">
        <v>1.317142857142857</v>
      </c>
      <c r="H406" s="4">
        <v>0.03579175704989154</v>
      </c>
      <c r="I406" s="4">
        <v>-0.05360284997016795</v>
      </c>
      <c r="J406" s="4">
        <v>0.04</v>
      </c>
      <c r="K406" s="4">
        <v>0.02224234579531914</v>
      </c>
      <c r="L406" s="1" t="s">
        <v>983</v>
      </c>
      <c r="M406" s="5">
        <v>19.93513513513513</v>
      </c>
      <c r="N406" s="3">
        <v>1.85</v>
      </c>
      <c r="O406" s="3">
        <v>1.32</v>
      </c>
      <c r="P406" s="4">
        <v>0.7135135135135136</v>
      </c>
      <c r="Q406" s="1">
        <v>54</v>
      </c>
      <c r="R406" s="4">
        <v>0.02452478088008614</v>
      </c>
      <c r="T406" s="1" t="s">
        <v>1115</v>
      </c>
      <c r="U406" s="1" t="s">
        <v>1119</v>
      </c>
      <c r="V406" s="1" t="s">
        <v>1124</v>
      </c>
      <c r="W406" s="6" t="s">
        <v>1134</v>
      </c>
      <c r="Y406" s="10">
        <v>46237</v>
      </c>
      <c r="Z406" s="1" t="s">
        <v>1138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HYPERLINK("https://www.suredividend.com/sure-analysis-RHHBY/","Roche Holding AG")</f>
        <v>0</v>
      </c>
      <c r="C407" s="1" t="s">
        <v>980</v>
      </c>
      <c r="D407" s="3">
        <v>51</v>
      </c>
      <c r="E407" s="3">
        <v>57.44</v>
      </c>
      <c r="F407" s="3">
        <v>48</v>
      </c>
      <c r="G407" s="4">
        <v>1.196666666666667</v>
      </c>
      <c r="H407" s="4">
        <v>0.02698467966573816</v>
      </c>
      <c r="I407" s="4">
        <v>-0.035270938901654</v>
      </c>
      <c r="J407" s="4">
        <v>0.03</v>
      </c>
      <c r="K407" s="4">
        <v>0.0220952121618665</v>
      </c>
      <c r="L407" s="1" t="s">
        <v>983</v>
      </c>
      <c r="M407" s="5">
        <v>20.29681978798586</v>
      </c>
      <c r="N407" s="3">
        <v>2.83</v>
      </c>
      <c r="O407" s="3">
        <v>1.55</v>
      </c>
      <c r="P407" s="4">
        <v>0.5477031802120141</v>
      </c>
      <c r="Q407" s="1">
        <v>39</v>
      </c>
      <c r="R407" s="4">
        <v>0.02805810383354745</v>
      </c>
      <c r="S407" s="1" t="s">
        <v>1088</v>
      </c>
      <c r="T407" s="1" t="s">
        <v>1116</v>
      </c>
      <c r="U407" s="1" t="s">
        <v>1119</v>
      </c>
      <c r="V407" s="1" t="s">
        <v>1124</v>
      </c>
      <c r="W407" s="6" t="s">
        <v>1130</v>
      </c>
      <c r="Y407" s="10">
        <v>46148</v>
      </c>
      <c r="Z407" s="1" t="s">
        <v>1149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HYPERLINK("https://www.suredividend.com/sure-analysis-TRGP/","Targa Resources Corp")</f>
        <v>0</v>
      </c>
      <c r="C408" s="1" t="s">
        <v>980</v>
      </c>
      <c r="D408" s="3">
        <v>272</v>
      </c>
      <c r="E408" s="3">
        <v>266</v>
      </c>
      <c r="F408" s="3">
        <v>186</v>
      </c>
      <c r="G408" s="4">
        <v>1.43010752688172</v>
      </c>
      <c r="H408" s="4">
        <v>0.01879699248120301</v>
      </c>
      <c r="I408" s="4">
        <v>-0.0690502031087129</v>
      </c>
      <c r="J408" s="4">
        <v>0.07000000000000001</v>
      </c>
      <c r="K408" s="4">
        <v>0.01985923796619815</v>
      </c>
      <c r="L408" s="1" t="s">
        <v>983</v>
      </c>
      <c r="M408" s="5">
        <v>11.31914893617021</v>
      </c>
      <c r="N408" s="3">
        <v>23.5</v>
      </c>
      <c r="O408" s="3">
        <v>5</v>
      </c>
      <c r="P408" s="4">
        <v>0.2127659574468085</v>
      </c>
      <c r="Q408" s="1">
        <v>5</v>
      </c>
      <c r="R408" s="4">
        <v>0.08991158057987514</v>
      </c>
      <c r="S408" s="1" t="s">
        <v>1014</v>
      </c>
      <c r="T408" s="1" t="s">
        <v>1115</v>
      </c>
      <c r="U408" s="1" t="s">
        <v>1119</v>
      </c>
      <c r="V408" s="1" t="s">
        <v>1123</v>
      </c>
      <c r="W408" s="6" t="s">
        <v>1135</v>
      </c>
      <c r="X408" s="7">
        <v>57083.6821</v>
      </c>
      <c r="Y408" s="10">
        <v>46160</v>
      </c>
      <c r="Z408" s="1" t="s">
        <v>1142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HYPERLINK("https://www.suredividend.com/sure-analysis-EFSI/","Eagle Financial Services, Inc.")</f>
        <v>0</v>
      </c>
      <c r="C409" s="1" t="s">
        <v>980</v>
      </c>
      <c r="D409" s="3">
        <v>37</v>
      </c>
      <c r="E409" s="3">
        <v>42.98</v>
      </c>
      <c r="F409" s="3">
        <v>33</v>
      </c>
      <c r="G409" s="4">
        <v>1.302424242424242</v>
      </c>
      <c r="H409" s="4">
        <v>0.0288506281991624</v>
      </c>
      <c r="I409" s="4">
        <v>-0.05147341918842541</v>
      </c>
      <c r="J409" s="4">
        <v>0.04</v>
      </c>
      <c r="K409" s="4">
        <v>0.01777287285692952</v>
      </c>
      <c r="L409" s="1" t="s">
        <v>983</v>
      </c>
      <c r="M409" s="5">
        <v>13.02424242424242</v>
      </c>
      <c r="N409" s="3">
        <v>3.3</v>
      </c>
      <c r="O409" s="3">
        <v>1.24</v>
      </c>
      <c r="P409" s="4">
        <v>0.3757575757575758</v>
      </c>
      <c r="Q409" s="1">
        <v>36</v>
      </c>
      <c r="R409" s="4">
        <v>0.03035803310185115</v>
      </c>
      <c r="S409" s="1" t="s">
        <v>1011</v>
      </c>
      <c r="T409" s="1" t="s">
        <v>1115</v>
      </c>
      <c r="U409" s="1" t="s">
        <v>1119</v>
      </c>
      <c r="V409" s="1" t="s">
        <v>1123</v>
      </c>
      <c r="W409" s="6" t="s">
        <v>1125</v>
      </c>
      <c r="X409" s="7">
        <v>231.995935</v>
      </c>
      <c r="Y409" s="10">
        <v>46158</v>
      </c>
      <c r="Z409" s="1" t="s">
        <v>1144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HYPERLINK("https://www.suredividend.com/sure-analysis-UNM/","Unum Group")</f>
        <v>0</v>
      </c>
      <c r="C410" s="1" t="s">
        <v>980</v>
      </c>
      <c r="D410" s="3">
        <v>81</v>
      </c>
      <c r="E410" s="3">
        <v>91.36</v>
      </c>
      <c r="F410" s="3">
        <v>70</v>
      </c>
      <c r="G410" s="4">
        <v>1.305142857142857</v>
      </c>
      <c r="H410" s="4">
        <v>0.02014010507880911</v>
      </c>
      <c r="I410" s="4">
        <v>-0.05186890533082478</v>
      </c>
      <c r="J410" s="4">
        <v>0.04</v>
      </c>
      <c r="K410" s="4">
        <v>0.008975456488036437</v>
      </c>
      <c r="L410" s="1" t="s">
        <v>983</v>
      </c>
      <c r="M410" s="5">
        <v>10.38181818181818</v>
      </c>
      <c r="N410" s="3">
        <v>8.800000000000001</v>
      </c>
      <c r="O410" s="3">
        <v>1.84</v>
      </c>
      <c r="P410" s="4">
        <v>0.2090909090909091</v>
      </c>
      <c r="Q410" s="1">
        <v>17</v>
      </c>
      <c r="R410" s="4">
        <v>0.04012620718096094</v>
      </c>
      <c r="S410" s="1" t="s">
        <v>1008</v>
      </c>
      <c r="T410" s="1" t="s">
        <v>1115</v>
      </c>
      <c r="U410" s="1" t="s">
        <v>1119</v>
      </c>
      <c r="V410" s="1" t="s">
        <v>1123</v>
      </c>
      <c r="W410" s="6" t="s">
        <v>1125</v>
      </c>
      <c r="X410" s="7">
        <v>14467.658269</v>
      </c>
      <c r="Y410" s="10">
        <v>46142</v>
      </c>
      <c r="Z410" s="1" t="s">
        <v>1142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HYPERLINK("https://www.suredividend.com/sure-analysis-ORI/","Old Republic International Corp.")</f>
        <v>0</v>
      </c>
      <c r="C411" s="1" t="s">
        <v>980</v>
      </c>
      <c r="D411" s="3">
        <v>43</v>
      </c>
      <c r="E411" s="3">
        <v>42.475</v>
      </c>
      <c r="F411" s="3">
        <v>32</v>
      </c>
      <c r="G411" s="4">
        <v>1.32734375</v>
      </c>
      <c r="H411" s="4">
        <v>0.02966450853443202</v>
      </c>
      <c r="I411" s="4">
        <v>-0.05506199134939638</v>
      </c>
      <c r="J411" s="4">
        <v>0.03</v>
      </c>
      <c r="K411" s="4">
        <v>0.0089609196672229</v>
      </c>
      <c r="L411" s="1" t="s">
        <v>983</v>
      </c>
      <c r="M411" s="5">
        <v>14.39830508474576</v>
      </c>
      <c r="N411" s="3">
        <v>2.95</v>
      </c>
      <c r="O411" s="3">
        <v>1.26</v>
      </c>
      <c r="P411" s="4">
        <v>0.4271186440677966</v>
      </c>
      <c r="Q411" s="1">
        <v>45</v>
      </c>
      <c r="R411" s="4">
        <v>0.05024607263868264</v>
      </c>
      <c r="S411" s="1" t="s">
        <v>1005</v>
      </c>
      <c r="T411" s="1" t="s">
        <v>1115</v>
      </c>
      <c r="U411" s="1" t="s">
        <v>1119</v>
      </c>
      <c r="V411" s="1" t="s">
        <v>1123</v>
      </c>
      <c r="W411" s="6" t="s">
        <v>1125</v>
      </c>
      <c r="X411" s="7">
        <v>10253.656197</v>
      </c>
      <c r="Y411" s="10">
        <v>46244</v>
      </c>
      <c r="Z411" s="1" t="s">
        <v>1136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980</v>
      </c>
      <c r="D412" s="3">
        <v>50</v>
      </c>
      <c r="E412" s="3">
        <v>41.15</v>
      </c>
      <c r="F412" s="3">
        <v>36</v>
      </c>
      <c r="G412" s="4">
        <v>1.143055555555555</v>
      </c>
      <c r="H412" s="4">
        <v>0.02551640340218712</v>
      </c>
      <c r="I412" s="4">
        <v>-0.02638662305746886</v>
      </c>
      <c r="J412" s="4">
        <v>0</v>
      </c>
      <c r="K412" s="4">
        <v>0.004535770325210686</v>
      </c>
      <c r="L412" s="1" t="s">
        <v>983</v>
      </c>
      <c r="M412" s="5">
        <v>10.2875</v>
      </c>
      <c r="N412" s="3">
        <v>4</v>
      </c>
      <c r="O412" s="3">
        <v>1.05</v>
      </c>
      <c r="P412" s="4">
        <v>0.2625</v>
      </c>
      <c r="Q412" s="1">
        <v>41</v>
      </c>
      <c r="R412" s="4">
        <v>0.04998501218567775</v>
      </c>
      <c r="S412" s="1" t="s">
        <v>1041</v>
      </c>
      <c r="T412" s="1" t="s">
        <v>1115</v>
      </c>
      <c r="U412" s="1" t="s">
        <v>1119</v>
      </c>
      <c r="V412" s="1" t="s">
        <v>1123</v>
      </c>
      <c r="W412" s="6" t="s">
        <v>1135</v>
      </c>
      <c r="X412" s="7">
        <v>311.904904</v>
      </c>
      <c r="Y412" s="10">
        <v>46170</v>
      </c>
      <c r="Z412" s="1" t="s">
        <v>1141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HYPERLINK("https://www.suredividend.com/sure-analysis-OC/","Owens Corning")</f>
        <v>0</v>
      </c>
      <c r="C413" s="1" t="s">
        <v>980</v>
      </c>
      <c r="D413" s="3">
        <v>120</v>
      </c>
      <c r="E413" s="3">
        <v>153.76</v>
      </c>
      <c r="F413" s="3">
        <v>85</v>
      </c>
      <c r="G413" s="4">
        <v>1.808941176470588</v>
      </c>
      <c r="H413" s="4">
        <v>0.02055150884495318</v>
      </c>
      <c r="I413" s="4">
        <v>-0.1117911193964405</v>
      </c>
      <c r="J413" s="4">
        <v>0.1</v>
      </c>
      <c r="K413" s="4">
        <v>0.004059668625976398</v>
      </c>
      <c r="L413" s="1" t="s">
        <v>983</v>
      </c>
      <c r="M413" s="5">
        <v>16.37486687965921</v>
      </c>
      <c r="N413" s="3">
        <v>9.390000000000001</v>
      </c>
      <c r="O413" s="3">
        <v>3.16</v>
      </c>
      <c r="P413" s="4">
        <v>0.336528221512247</v>
      </c>
      <c r="Q413" s="1">
        <v>11</v>
      </c>
      <c r="R413" s="4">
        <v>0.07985683020954282</v>
      </c>
      <c r="S413" s="1" t="s">
        <v>1027</v>
      </c>
      <c r="T413" s="1" t="s">
        <v>1115</v>
      </c>
      <c r="U413" s="1" t="s">
        <v>1119</v>
      </c>
      <c r="V413" s="1" t="s">
        <v>1123</v>
      </c>
      <c r="W413" s="6" t="s">
        <v>1126</v>
      </c>
      <c r="X413" s="7">
        <v>12157.687445</v>
      </c>
      <c r="Y413" s="10">
        <v>46175</v>
      </c>
      <c r="Z413" s="1" t="s">
        <v>1139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HYPERLINK("https://www.suredividend.com/sure-analysis-MCEM/","The Monarch Cement Company")</f>
        <v>0</v>
      </c>
      <c r="C414" s="1" t="s">
        <v>980</v>
      </c>
      <c r="D414" s="3">
        <v>248</v>
      </c>
      <c r="E414" s="3">
        <v>274</v>
      </c>
      <c r="F414" s="3">
        <v>176</v>
      </c>
      <c r="G414" s="4">
        <v>1.556818181818182</v>
      </c>
      <c r="H414" s="4">
        <v>0.01343065693430657</v>
      </c>
      <c r="I414" s="4">
        <v>-0.08472326999719881</v>
      </c>
      <c r="J414" s="4">
        <v>0.07000000000000001</v>
      </c>
      <c r="K414" s="4">
        <v>-0.003314312895102756</v>
      </c>
      <c r="L414" s="1" t="s">
        <v>983</v>
      </c>
      <c r="M414" s="5">
        <v>16.38755980861244</v>
      </c>
      <c r="N414" s="3">
        <v>16.72</v>
      </c>
      <c r="O414" s="3">
        <v>3.68</v>
      </c>
      <c r="P414" s="4">
        <v>0.2200956937799043</v>
      </c>
      <c r="Q414" s="1">
        <v>11</v>
      </c>
      <c r="R414" s="4">
        <v>0.06994234673120125</v>
      </c>
      <c r="T414" s="1" t="s">
        <v>1115</v>
      </c>
      <c r="U414" s="1" t="s">
        <v>1119</v>
      </c>
      <c r="V414" s="1" t="s">
        <v>1123</v>
      </c>
      <c r="W414" s="6" t="s">
        <v>1131</v>
      </c>
      <c r="X414" s="7">
        <v>1086.11271</v>
      </c>
      <c r="Y414" s="10">
        <v>46132</v>
      </c>
      <c r="Z414" s="1" t="s">
        <v>1143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HYPERLINK("https://www.suredividend.com/sure-analysis-R/","Ryder System, Inc.")</f>
        <v>0</v>
      </c>
      <c r="C415" s="1" t="s">
        <v>980</v>
      </c>
      <c r="D415" s="3">
        <v>243</v>
      </c>
      <c r="E415" s="3">
        <v>260</v>
      </c>
      <c r="F415" s="3">
        <v>174</v>
      </c>
      <c r="G415" s="4">
        <v>1.494252873563218</v>
      </c>
      <c r="H415" s="4">
        <v>0.014</v>
      </c>
      <c r="I415" s="4">
        <v>-0.07718386348066208</v>
      </c>
      <c r="J415" s="4">
        <v>0.06</v>
      </c>
      <c r="K415" s="4">
        <v>-0.00522851134363933</v>
      </c>
      <c r="L415" s="1" t="s">
        <v>983</v>
      </c>
      <c r="M415" s="5">
        <v>17.93103448275862</v>
      </c>
      <c r="N415" s="3">
        <v>14.5</v>
      </c>
      <c r="O415" s="3">
        <v>3.64</v>
      </c>
      <c r="P415" s="4">
        <v>0.2510344827586207</v>
      </c>
      <c r="Q415" s="1">
        <v>21</v>
      </c>
      <c r="R415" s="4">
        <v>0.0386524708023015</v>
      </c>
      <c r="S415" s="1" t="s">
        <v>1021</v>
      </c>
      <c r="T415" s="1" t="s">
        <v>1115</v>
      </c>
      <c r="U415" s="1" t="s">
        <v>1119</v>
      </c>
      <c r="V415" s="1" t="s">
        <v>1123</v>
      </c>
      <c r="W415" s="6" t="s">
        <v>1126</v>
      </c>
      <c r="X415" s="7">
        <v>9976.321179</v>
      </c>
      <c r="Y415" s="10">
        <v>46137</v>
      </c>
      <c r="Z415" s="1" t="s">
        <v>1142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HYPERLINK("https://www.suredividend.com/sure-analysis-ROST/","Ross Stores, Inc.")</f>
        <v>0</v>
      </c>
      <c r="C416" s="1" t="s">
        <v>980</v>
      </c>
      <c r="D416" s="3">
        <v>229</v>
      </c>
      <c r="E416" s="3">
        <v>254.9</v>
      </c>
      <c r="F416" s="3">
        <v>145</v>
      </c>
      <c r="G416" s="4">
        <v>1.757931034482759</v>
      </c>
      <c r="H416" s="4">
        <v>0.006983130639466458</v>
      </c>
      <c r="I416" s="4">
        <v>-0.1066952704266693</v>
      </c>
      <c r="J416" s="4">
        <v>0.1</v>
      </c>
      <c r="K416" s="4">
        <v>-0.00780067578096344</v>
      </c>
      <c r="L416" s="1" t="s">
        <v>983</v>
      </c>
      <c r="M416" s="5">
        <v>33.1038961038961</v>
      </c>
      <c r="N416" s="3">
        <v>7.7</v>
      </c>
      <c r="O416" s="3">
        <v>1.78</v>
      </c>
      <c r="P416" s="4">
        <v>0.2311688311688312</v>
      </c>
      <c r="Q416" s="1">
        <v>6</v>
      </c>
      <c r="R416" s="4">
        <v>0.08930257170124545</v>
      </c>
      <c r="S416" s="1" t="s">
        <v>1089</v>
      </c>
      <c r="T416" s="1" t="s">
        <v>1115</v>
      </c>
      <c r="U416" s="1" t="s">
        <v>1119</v>
      </c>
      <c r="V416" s="1" t="s">
        <v>1123</v>
      </c>
      <c r="W416" s="6" t="s">
        <v>1129</v>
      </c>
      <c r="X416" s="7">
        <v>81743.037692</v>
      </c>
      <c r="Y416" s="10">
        <v>46165</v>
      </c>
      <c r="Z416" s="1" t="s">
        <v>1142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HYPERLINK("https://www.suredividend.com/sure-analysis-CHRW/","C.H. Robinson Worldwide, Inc.")</f>
        <v>0</v>
      </c>
      <c r="C417" s="1" t="s">
        <v>980</v>
      </c>
      <c r="D417" s="3">
        <v>194</v>
      </c>
      <c r="E417" s="3">
        <v>150.74</v>
      </c>
      <c r="F417" s="3">
        <v>93</v>
      </c>
      <c r="G417" s="4">
        <v>1.620860215053763</v>
      </c>
      <c r="H417" s="4">
        <v>0.01678386625978506</v>
      </c>
      <c r="I417" s="4">
        <v>-0.09207309166778177</v>
      </c>
      <c r="J417" s="4">
        <v>0.05</v>
      </c>
      <c r="K417" s="4">
        <v>-0.02480250061221456</v>
      </c>
      <c r="L417" s="1" t="s">
        <v>983</v>
      </c>
      <c r="M417" s="5">
        <v>24.43111831442464</v>
      </c>
      <c r="N417" s="3">
        <v>6.17</v>
      </c>
      <c r="O417" s="3">
        <v>2.53</v>
      </c>
      <c r="P417" s="4">
        <v>0.4100486223662885</v>
      </c>
      <c r="Q417" s="1">
        <v>27</v>
      </c>
      <c r="R417" s="4">
        <v>0.04012620718096094</v>
      </c>
      <c r="S417" s="1" t="s">
        <v>1005</v>
      </c>
      <c r="T417" s="1" t="s">
        <v>1115</v>
      </c>
      <c r="U417" s="1" t="s">
        <v>1119</v>
      </c>
      <c r="V417" s="1" t="s">
        <v>1123</v>
      </c>
      <c r="W417" s="6" t="s">
        <v>1126</v>
      </c>
      <c r="X417" s="7">
        <v>17327.873049</v>
      </c>
      <c r="Y417" s="10">
        <v>46186</v>
      </c>
      <c r="Z417" s="1" t="s">
        <v>1148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HYPERLINK("https://www.suredividend.com/sure-analysis-CGNX/","Cognex Corporation")</f>
        <v>0</v>
      </c>
      <c r="C418" s="1" t="s">
        <v>980</v>
      </c>
      <c r="D418" s="3">
        <v>64</v>
      </c>
      <c r="E418" s="3">
        <v>64.40000000000001</v>
      </c>
      <c r="F418" s="3">
        <v>36</v>
      </c>
      <c r="G418" s="4">
        <v>1.788888888888889</v>
      </c>
      <c r="H418" s="4">
        <v>0.005279503105590062</v>
      </c>
      <c r="I418" s="4">
        <v>-0.1098087386325208</v>
      </c>
      <c r="J418" s="4">
        <v>0.08</v>
      </c>
      <c r="K418" s="4">
        <v>-0.03107558575792713</v>
      </c>
      <c r="L418" s="1" t="s">
        <v>983</v>
      </c>
      <c r="M418" s="5">
        <v>45.03496503496504</v>
      </c>
      <c r="N418" s="3">
        <v>1.43</v>
      </c>
      <c r="O418" s="3">
        <v>0.34</v>
      </c>
      <c r="P418" s="4">
        <v>0.2377622377622378</v>
      </c>
      <c r="Q418" s="1">
        <v>10</v>
      </c>
      <c r="R418" s="4">
        <v>0.07140202794100681</v>
      </c>
      <c r="S418" s="1" t="s">
        <v>1048</v>
      </c>
      <c r="T418" s="1" t="s">
        <v>1115</v>
      </c>
      <c r="U418" s="1" t="s">
        <v>1119</v>
      </c>
      <c r="V418" s="1" t="s">
        <v>1123</v>
      </c>
      <c r="W418" s="6" t="s">
        <v>1128</v>
      </c>
      <c r="X418" s="7">
        <v>10826.886471</v>
      </c>
      <c r="Y418" s="10">
        <v>46165</v>
      </c>
      <c r="Z418" s="1" t="s">
        <v>1147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HYPERLINK("https://www.suredividend.com/sure-analysis-JBHT/","J.B. Hunt Transport Services, Inc.")</f>
        <v>0</v>
      </c>
      <c r="C419" s="1" t="s">
        <v>980</v>
      </c>
      <c r="D419" s="3">
        <v>268</v>
      </c>
      <c r="E419" s="3">
        <v>265.22</v>
      </c>
      <c r="F419" s="3">
        <v>177</v>
      </c>
      <c r="G419" s="4">
        <v>1.498418079096045</v>
      </c>
      <c r="H419" s="4">
        <v>0.006786818490309931</v>
      </c>
      <c r="I419" s="4">
        <v>-0.07769747178285058</v>
      </c>
      <c r="J419" s="4">
        <v>0.04</v>
      </c>
      <c r="K419" s="4">
        <v>-0.03193828757898409</v>
      </c>
      <c r="L419" s="1" t="s">
        <v>983</v>
      </c>
      <c r="M419" s="5">
        <v>34.44415584415584</v>
      </c>
      <c r="N419" s="3">
        <v>7.7</v>
      </c>
      <c r="O419" s="3">
        <v>1.8</v>
      </c>
      <c r="P419" s="4">
        <v>0.2337662337662338</v>
      </c>
      <c r="Q419" s="1">
        <v>24</v>
      </c>
      <c r="R419" s="4">
        <v>0.04000235313991807</v>
      </c>
      <c r="S419" s="1" t="s">
        <v>1016</v>
      </c>
      <c r="T419" s="1" t="s">
        <v>1115</v>
      </c>
      <c r="U419" s="1" t="s">
        <v>1119</v>
      </c>
      <c r="V419" s="1" t="s">
        <v>1123</v>
      </c>
      <c r="W419" s="6" t="s">
        <v>1126</v>
      </c>
      <c r="X419" s="7">
        <v>24994.521865</v>
      </c>
      <c r="Y419" s="10">
        <v>46238</v>
      </c>
      <c r="Z419" s="1" t="s">
        <v>1146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HYPERLINK("https://www.suredividend.com/sure-analysis-EXPD/","Expeditors International Of Washington, Inc.")</f>
        <v>0</v>
      </c>
      <c r="C420" s="1" t="s">
        <v>980</v>
      </c>
      <c r="D420" s="3">
        <v>163</v>
      </c>
      <c r="E420" s="3">
        <v>178.98</v>
      </c>
      <c r="F420" s="3">
        <v>122</v>
      </c>
      <c r="G420" s="4">
        <v>1.467049180327869</v>
      </c>
      <c r="H420" s="4">
        <v>0.009051290646999666</v>
      </c>
      <c r="I420" s="4">
        <v>-0.0737865882201445</v>
      </c>
      <c r="J420" s="4">
        <v>0.03</v>
      </c>
      <c r="K420" s="4">
        <v>-0.03399894782714497</v>
      </c>
      <c r="L420" s="1" t="s">
        <v>983</v>
      </c>
      <c r="M420" s="5">
        <v>26.32058823529412</v>
      </c>
      <c r="N420" s="3">
        <v>6.8</v>
      </c>
      <c r="O420" s="3">
        <v>1.62</v>
      </c>
      <c r="P420" s="4">
        <v>0.2382352941176471</v>
      </c>
      <c r="Q420" s="1">
        <v>32</v>
      </c>
      <c r="R420" s="4">
        <v>0.03989680129027162</v>
      </c>
      <c r="S420" s="1" t="s">
        <v>1041</v>
      </c>
      <c r="T420" s="1" t="s">
        <v>1117</v>
      </c>
      <c r="U420" s="1" t="s">
        <v>1119</v>
      </c>
      <c r="V420" s="1" t="s">
        <v>1123</v>
      </c>
      <c r="W420" s="6" t="s">
        <v>1126</v>
      </c>
      <c r="X420" s="7">
        <v>23268.321338</v>
      </c>
      <c r="Y420" s="10">
        <v>46188</v>
      </c>
      <c r="Z420" s="1" t="s">
        <v>1148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HYPERLINK("https://www.suredividend.com/sure-analysis-CAH/","Cardinal Health, Inc.")</f>
        <v>0</v>
      </c>
      <c r="C421" s="1" t="s">
        <v>980</v>
      </c>
      <c r="D421" s="3">
        <v>184</v>
      </c>
      <c r="E421" s="3">
        <v>238.5</v>
      </c>
      <c r="F421" s="3">
        <v>140</v>
      </c>
      <c r="G421" s="4">
        <v>1.703571428571429</v>
      </c>
      <c r="H421" s="4">
        <v>0.008637316561844865</v>
      </c>
      <c r="I421" s="4">
        <v>-0.1010657441928726</v>
      </c>
      <c r="J421" s="4">
        <v>0.05</v>
      </c>
      <c r="K421" s="4">
        <v>-0.04514875747808211</v>
      </c>
      <c r="L421" s="1" t="s">
        <v>983</v>
      </c>
      <c r="M421" s="5">
        <v>22.18604651162791</v>
      </c>
      <c r="N421" s="3">
        <v>10.75</v>
      </c>
      <c r="O421" s="3">
        <v>2.06</v>
      </c>
      <c r="P421" s="4">
        <v>0.1916279069767442</v>
      </c>
      <c r="Q421" s="1">
        <v>40</v>
      </c>
      <c r="R421" s="4">
        <v>0.01045854921924794</v>
      </c>
      <c r="S421" s="1" t="s">
        <v>1015</v>
      </c>
      <c r="T421" s="1" t="s">
        <v>1115</v>
      </c>
      <c r="U421" s="1" t="s">
        <v>1119</v>
      </c>
      <c r="V421" s="1" t="s">
        <v>1123</v>
      </c>
      <c r="W421" s="6" t="s">
        <v>1130</v>
      </c>
      <c r="X421" s="7">
        <v>55548.944689</v>
      </c>
      <c r="Y421" s="10">
        <v>46155</v>
      </c>
      <c r="Z421" s="1" t="s">
        <v>1141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HYPERLINK("https://www.suredividend.com/sure-analysis-MTRN/","Materion Corporation")</f>
        <v>0</v>
      </c>
      <c r="C422" s="1" t="s">
        <v>980</v>
      </c>
      <c r="D422" s="3">
        <v>180</v>
      </c>
      <c r="E422" s="3">
        <v>280</v>
      </c>
      <c r="F422" s="3">
        <v>138</v>
      </c>
      <c r="G422" s="4">
        <v>2.028985507246377</v>
      </c>
      <c r="H422" s="4">
        <v>0.002071428571428571</v>
      </c>
      <c r="I422" s="4">
        <v>-0.1319510601559611</v>
      </c>
      <c r="J422" s="4">
        <v>0.09</v>
      </c>
      <c r="K422" s="4">
        <v>-0.05092177084010452</v>
      </c>
      <c r="L422" s="1" t="s">
        <v>983</v>
      </c>
      <c r="M422" s="5">
        <v>44.8</v>
      </c>
      <c r="N422" s="3">
        <v>6.25</v>
      </c>
      <c r="O422" s="3">
        <v>0.58</v>
      </c>
      <c r="P422" s="4">
        <v>0.09279999999999999</v>
      </c>
      <c r="Q422" s="1">
        <v>14</v>
      </c>
      <c r="R422" s="4">
        <v>0.04127650931301274</v>
      </c>
      <c r="S422" s="1" t="s">
        <v>999</v>
      </c>
      <c r="T422" s="1" t="s">
        <v>1115</v>
      </c>
      <c r="U422" s="1" t="s">
        <v>1119</v>
      </c>
      <c r="V422" s="1" t="s">
        <v>1123</v>
      </c>
      <c r="W422" s="6" t="s">
        <v>1126</v>
      </c>
      <c r="X422" s="7">
        <v>5826.567871</v>
      </c>
      <c r="Y422" s="10">
        <v>46142</v>
      </c>
      <c r="Z422" s="1" t="s">
        <v>1138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HYPERLINK("https://www.suredividend.com/sure-analysis-PSBQ/","PSB Holdings Inc (WI)")</f>
        <v>0</v>
      </c>
      <c r="C423" s="1" t="s">
        <v>980</v>
      </c>
      <c r="D423" s="3">
        <v>27</v>
      </c>
      <c r="E423" s="3">
        <v>51.76</v>
      </c>
      <c r="F423" s="3">
        <v>29</v>
      </c>
      <c r="G423" s="4">
        <v>1.784827586206897</v>
      </c>
      <c r="H423" s="4">
        <v>0.01371715610510046</v>
      </c>
      <c r="I423" s="4">
        <v>-0.1094039880504011</v>
      </c>
      <c r="J423" s="4">
        <v>0.02</v>
      </c>
      <c r="K423" s="4">
        <v>-0.07045489278363315</v>
      </c>
      <c r="L423" s="1" t="s">
        <v>983</v>
      </c>
      <c r="M423" s="5">
        <v>15.92615384615384</v>
      </c>
      <c r="N423" s="3">
        <v>3.25</v>
      </c>
      <c r="O423" s="3">
        <v>0.71</v>
      </c>
      <c r="P423" s="4">
        <v>0.2184615384615385</v>
      </c>
      <c r="Q423" s="1">
        <v>33</v>
      </c>
      <c r="R423" s="4">
        <v>0.03172498707259508</v>
      </c>
      <c r="T423" s="1" t="s">
        <v>1117</v>
      </c>
      <c r="U423" s="1" t="s">
        <v>1119</v>
      </c>
      <c r="V423" s="1" t="s">
        <v>1123</v>
      </c>
      <c r="W423" s="6" t="s">
        <v>1125</v>
      </c>
      <c r="X423" s="7">
        <v>84.380764</v>
      </c>
      <c r="Y423" s="10">
        <v>46154</v>
      </c>
      <c r="Z423" s="1" t="s">
        <v>1136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HYPERLINK("https://www.suredividend.com/sure-analysis-CW/","Curtiss-Wright Corporation")</f>
        <v>0</v>
      </c>
      <c r="C424" s="1" t="s">
        <v>980</v>
      </c>
      <c r="D424" s="3">
        <v>731</v>
      </c>
      <c r="E424" s="3">
        <v>696.35</v>
      </c>
      <c r="F424" s="3">
        <v>319</v>
      </c>
      <c r="G424" s="4">
        <v>2.182915360501568</v>
      </c>
      <c r="H424" s="4">
        <v>0.001493501830975802</v>
      </c>
      <c r="I424" s="4">
        <v>-0.1445539592113649</v>
      </c>
      <c r="J424" s="4">
        <v>0.08</v>
      </c>
      <c r="K424" s="4">
        <v>-0.0737708005806702</v>
      </c>
      <c r="L424" s="1" t="s">
        <v>983</v>
      </c>
      <c r="M424" s="5">
        <v>45.78238001314924</v>
      </c>
      <c r="N424" s="3">
        <v>15.21</v>
      </c>
      <c r="O424" s="3">
        <v>1.04</v>
      </c>
      <c r="P424" s="4">
        <v>0.06837606837606837</v>
      </c>
      <c r="Q424" s="1">
        <v>10</v>
      </c>
      <c r="R424" s="4">
        <v>0.04724330177580804</v>
      </c>
      <c r="S424" s="1" t="s">
        <v>988</v>
      </c>
      <c r="T424" s="1" t="s">
        <v>1115</v>
      </c>
      <c r="U424" s="1" t="s">
        <v>1119</v>
      </c>
      <c r="V424" s="1" t="s">
        <v>1123</v>
      </c>
      <c r="W424" s="6" t="s">
        <v>1126</v>
      </c>
      <c r="X424" s="7">
        <v>25645.431191</v>
      </c>
      <c r="Y424" s="10">
        <v>46169</v>
      </c>
      <c r="Z424" s="1" t="s">
        <v>1147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HYPERLINK("https://www.suredividend.com/sure-analysis-NPO/","Enpro Inc.")</f>
        <v>0</v>
      </c>
      <c r="C425" s="1" t="s">
        <v>980</v>
      </c>
      <c r="D425" s="3">
        <v>312</v>
      </c>
      <c r="E425" s="3">
        <v>332.53</v>
      </c>
      <c r="F425" s="3">
        <v>165</v>
      </c>
      <c r="G425" s="4">
        <v>2.015333333333333</v>
      </c>
      <c r="H425" s="4">
        <v>0.003849276756984332</v>
      </c>
      <c r="I425" s="4">
        <v>-0.1307781749292801</v>
      </c>
      <c r="J425" s="4">
        <v>0.05</v>
      </c>
      <c r="K425" s="4">
        <v>-0.08097740593487757</v>
      </c>
      <c r="L425" s="1" t="s">
        <v>983</v>
      </c>
      <c r="M425" s="5">
        <v>36.22331154684095</v>
      </c>
      <c r="N425" s="3">
        <v>9.18</v>
      </c>
      <c r="O425" s="3">
        <v>1.28</v>
      </c>
      <c r="P425" s="4">
        <v>0.1394335511982571</v>
      </c>
      <c r="Q425" s="1">
        <v>12</v>
      </c>
      <c r="R425" s="4">
        <v>0.04953161886656288</v>
      </c>
      <c r="S425" s="1" t="s">
        <v>1061</v>
      </c>
      <c r="T425" s="1" t="s">
        <v>1115</v>
      </c>
      <c r="U425" s="1" t="s">
        <v>1119</v>
      </c>
      <c r="V425" s="1" t="s">
        <v>1123</v>
      </c>
      <c r="W425" s="6" t="s">
        <v>1126</v>
      </c>
      <c r="X425" s="7">
        <v>7038.677286</v>
      </c>
      <c r="Y425" s="10">
        <v>46162</v>
      </c>
      <c r="Z425" s="1" t="s">
        <v>1141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HYPERLINK("https://www.suredividend.com/sure-analysis-STX/","Seagate Technology Holdings plc")</f>
        <v>0</v>
      </c>
      <c r="C426" s="1" t="s">
        <v>980</v>
      </c>
      <c r="D426" s="3">
        <v>823</v>
      </c>
      <c r="E426" s="3">
        <v>801.8</v>
      </c>
      <c r="F426" s="3">
        <v>1252</v>
      </c>
      <c r="G426" s="4">
        <v>0.6404153354632588</v>
      </c>
      <c r="H426" s="4">
        <v>0.003691693689199302</v>
      </c>
      <c r="I426" s="4">
        <v>0.09322021915989898</v>
      </c>
      <c r="J426" s="4">
        <v>0.2</v>
      </c>
      <c r="K426" s="4">
        <v>0.3132242921917536</v>
      </c>
      <c r="L426" s="1" t="s">
        <v>56</v>
      </c>
      <c r="M426" s="5">
        <v>22.40916713247624</v>
      </c>
      <c r="N426" s="3">
        <v>35.78</v>
      </c>
      <c r="O426" s="3">
        <v>2.96</v>
      </c>
      <c r="P426" s="4">
        <v>0.08272778088317495</v>
      </c>
      <c r="Q426" s="1">
        <v>2</v>
      </c>
      <c r="R426" s="4">
        <v>0.02991286190278997</v>
      </c>
      <c r="S426" s="1" t="s">
        <v>1090</v>
      </c>
      <c r="T426" s="1" t="s">
        <v>1115</v>
      </c>
      <c r="U426" s="1" t="s">
        <v>1119</v>
      </c>
      <c r="V426" s="1" t="s">
        <v>1124</v>
      </c>
      <c r="W426" s="6" t="s">
        <v>1128</v>
      </c>
      <c r="X426" s="7">
        <v>181539.992473</v>
      </c>
      <c r="Y426" s="10">
        <v>46242</v>
      </c>
      <c r="Z426" s="1" t="s">
        <v>1141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HYPERLINK("https://www.suredividend.com/sure-analysis-ROL/","Rollins, Inc.")</f>
        <v>0</v>
      </c>
      <c r="C427" s="1" t="s">
        <v>980</v>
      </c>
      <c r="D427" s="3">
        <v>38</v>
      </c>
      <c r="E427" s="3">
        <v>37.21</v>
      </c>
      <c r="F427" s="3">
        <v>57</v>
      </c>
      <c r="G427" s="4">
        <v>0.6528070175438596</v>
      </c>
      <c r="H427" s="4">
        <v>0.01961838215533459</v>
      </c>
      <c r="I427" s="4">
        <v>0.08903800800948791</v>
      </c>
      <c r="J427" s="4">
        <v>0.09</v>
      </c>
      <c r="K427" s="4">
        <v>0.2000650053382671</v>
      </c>
      <c r="L427" s="1" t="s">
        <v>56</v>
      </c>
      <c r="M427" s="5">
        <v>32.07758620689656</v>
      </c>
      <c r="N427" s="3">
        <v>1.16</v>
      </c>
      <c r="O427" s="3">
        <v>0.73</v>
      </c>
      <c r="P427" s="4">
        <v>0.6293103448275862</v>
      </c>
      <c r="Q427" s="1">
        <v>6</v>
      </c>
      <c r="R427" s="4">
        <v>0.100808639625841</v>
      </c>
      <c r="S427" s="1" t="s">
        <v>1007</v>
      </c>
      <c r="T427" s="1" t="s">
        <v>1115</v>
      </c>
      <c r="U427" s="1" t="s">
        <v>1119</v>
      </c>
      <c r="V427" s="1" t="s">
        <v>1123</v>
      </c>
      <c r="W427" s="6" t="s">
        <v>1126</v>
      </c>
      <c r="X427" s="7">
        <v>17913.043391</v>
      </c>
      <c r="Y427" s="10">
        <v>46237</v>
      </c>
      <c r="Z427" s="1" t="s">
        <v>1139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HYPERLINK("https://www.suredividend.com/sure-analysis-ACI/","Albertsons Companies Inc")</f>
        <v>0</v>
      </c>
      <c r="C428" s="1" t="s">
        <v>980</v>
      </c>
      <c r="D428" s="3">
        <v>11.25</v>
      </c>
      <c r="E428" s="3">
        <v>12.15</v>
      </c>
      <c r="F428" s="3">
        <v>18</v>
      </c>
      <c r="G428" s="4">
        <v>0.675</v>
      </c>
      <c r="H428" s="4">
        <v>0.05596707818930041</v>
      </c>
      <c r="I428" s="4">
        <v>0.08178074106640287</v>
      </c>
      <c r="J428" s="4">
        <v>0.055</v>
      </c>
      <c r="K428" s="4">
        <v>0.1782309037803349</v>
      </c>
      <c r="L428" s="1" t="s">
        <v>56</v>
      </c>
      <c r="M428" s="5">
        <v>6.75</v>
      </c>
      <c r="N428" s="3">
        <v>1.8</v>
      </c>
      <c r="O428" s="3">
        <v>0.68</v>
      </c>
      <c r="P428" s="4">
        <v>0.3777777777777778</v>
      </c>
      <c r="Q428" s="1">
        <v>3</v>
      </c>
      <c r="R428" s="4">
        <v>0.06000153927394081</v>
      </c>
      <c r="S428" s="1" t="s">
        <v>1008</v>
      </c>
      <c r="T428" s="1" t="s">
        <v>1115</v>
      </c>
      <c r="U428" s="1" t="s">
        <v>1119</v>
      </c>
      <c r="V428" s="1" t="s">
        <v>1123</v>
      </c>
      <c r="W428" s="6" t="s">
        <v>1133</v>
      </c>
      <c r="X428" s="7">
        <v>5887.000535</v>
      </c>
      <c r="Y428" s="10">
        <v>46227</v>
      </c>
      <c r="Z428" s="1" t="s">
        <v>1137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HYPERLINK("https://www.suredividend.com/sure-analysis-THO/","Thor Industries, Inc.")</f>
        <v>0</v>
      </c>
      <c r="C429" s="1" t="s">
        <v>980</v>
      </c>
      <c r="D429" s="3">
        <v>73</v>
      </c>
      <c r="E429" s="3">
        <v>79.53</v>
      </c>
      <c r="F429" s="3">
        <v>49</v>
      </c>
      <c r="G429" s="4">
        <v>1.623061224489796</v>
      </c>
      <c r="H429" s="4">
        <v>0.02615365270966931</v>
      </c>
      <c r="I429" s="4">
        <v>-0.09231947061164547</v>
      </c>
      <c r="J429" s="4">
        <v>0.28</v>
      </c>
      <c r="K429" s="4">
        <v>0.1780115858525335</v>
      </c>
      <c r="L429" s="1" t="s">
        <v>56</v>
      </c>
      <c r="M429" s="5">
        <v>22.40281690140845</v>
      </c>
      <c r="N429" s="3">
        <v>3.55</v>
      </c>
      <c r="O429" s="3">
        <v>2.08</v>
      </c>
      <c r="P429" s="4">
        <v>0.5859154929577465</v>
      </c>
      <c r="Q429" s="1">
        <v>16</v>
      </c>
      <c r="R429" s="4">
        <v>0.04963065931551602</v>
      </c>
      <c r="S429" s="1" t="s">
        <v>1015</v>
      </c>
      <c r="T429" s="1" t="s">
        <v>1115</v>
      </c>
      <c r="U429" s="1" t="s">
        <v>1119</v>
      </c>
      <c r="V429" s="1" t="s">
        <v>1123</v>
      </c>
      <c r="W429" s="6" t="s">
        <v>1129</v>
      </c>
      <c r="X429" s="7">
        <v>4139.081727</v>
      </c>
      <c r="Y429" s="10">
        <v>46191</v>
      </c>
      <c r="Z429" s="1" t="s">
        <v>1140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980</v>
      </c>
      <c r="D430" s="3">
        <v>87</v>
      </c>
      <c r="E430" s="3">
        <v>90.81</v>
      </c>
      <c r="F430" s="3">
        <v>138</v>
      </c>
      <c r="G430" s="4">
        <v>0.6580434782608696</v>
      </c>
      <c r="H430" s="4">
        <v>0.02202400616672173</v>
      </c>
      <c r="I430" s="4">
        <v>0.08729923418174623</v>
      </c>
      <c r="J430" s="4">
        <v>0.07000000000000001</v>
      </c>
      <c r="K430" s="4">
        <v>0.1778576323829164</v>
      </c>
      <c r="L430" s="1" t="s">
        <v>56</v>
      </c>
      <c r="M430" s="5">
        <v>21.67303102625298</v>
      </c>
      <c r="N430" s="3">
        <v>4.19</v>
      </c>
      <c r="O430" s="3">
        <v>2</v>
      </c>
      <c r="P430" s="4">
        <v>0.477326968973747</v>
      </c>
      <c r="Q430" s="1">
        <v>9</v>
      </c>
      <c r="R430" s="4">
        <v>0.07037329403010917</v>
      </c>
      <c r="S430" s="1" t="s">
        <v>1034</v>
      </c>
      <c r="T430" s="1" t="s">
        <v>1115</v>
      </c>
      <c r="U430" s="1" t="s">
        <v>1119</v>
      </c>
      <c r="V430" s="1" t="s">
        <v>1123</v>
      </c>
      <c r="W430" s="6" t="s">
        <v>1128</v>
      </c>
      <c r="X430" s="7">
        <v>4161.837241</v>
      </c>
      <c r="Y430" s="10">
        <v>46242</v>
      </c>
      <c r="Z430" s="1" t="s">
        <v>1141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HYPERLINK("https://www.suredividend.com/sure-analysis-ALV/","Autoliv Inc.")</f>
        <v>0</v>
      </c>
      <c r="C431" s="1" t="s">
        <v>980</v>
      </c>
      <c r="D431" s="3">
        <v>118</v>
      </c>
      <c r="E431" s="3">
        <v>121.72</v>
      </c>
      <c r="F431" s="3">
        <v>146</v>
      </c>
      <c r="G431" s="4">
        <v>0.8336986301369863</v>
      </c>
      <c r="H431" s="4">
        <v>0.02859020703253368</v>
      </c>
      <c r="I431" s="4">
        <v>0.03704638613921851</v>
      </c>
      <c r="J431" s="4">
        <v>0.11</v>
      </c>
      <c r="K431" s="4">
        <v>0.1694209358565626</v>
      </c>
      <c r="L431" s="1" t="s">
        <v>56</v>
      </c>
      <c r="M431" s="5">
        <v>12.05148514851485</v>
      </c>
      <c r="N431" s="3">
        <v>10.1</v>
      </c>
      <c r="O431" s="3">
        <v>3.48</v>
      </c>
      <c r="P431" s="4">
        <v>0.3445544554455446</v>
      </c>
      <c r="Q431" s="1">
        <v>7</v>
      </c>
      <c r="R431" s="4">
        <v>0.0499309672496191</v>
      </c>
      <c r="S431" s="1" t="s">
        <v>1077</v>
      </c>
      <c r="T431" s="1" t="s">
        <v>1115</v>
      </c>
      <c r="U431" s="1" t="s">
        <v>1119</v>
      </c>
      <c r="V431" s="1" t="s">
        <v>1124</v>
      </c>
      <c r="W431" s="6" t="s">
        <v>1129</v>
      </c>
      <c r="X431" s="7">
        <v>8915.898798</v>
      </c>
      <c r="Y431" s="10">
        <v>46225</v>
      </c>
      <c r="Z431" s="1" t="s">
        <v>1136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980</v>
      </c>
      <c r="D432" s="3">
        <v>64</v>
      </c>
      <c r="E432" s="3">
        <v>64.03</v>
      </c>
      <c r="F432" s="3">
        <v>69</v>
      </c>
      <c r="G432" s="4">
        <v>0.9279710144927537</v>
      </c>
      <c r="H432" s="4">
        <v>0.03061065125722318</v>
      </c>
      <c r="I432" s="4">
        <v>0.01506328084791364</v>
      </c>
      <c r="J432" s="4">
        <v>0.13</v>
      </c>
      <c r="K432" s="4">
        <v>0.1647910584454935</v>
      </c>
      <c r="L432" s="1" t="s">
        <v>56</v>
      </c>
      <c r="M432" s="5">
        <v>13.48</v>
      </c>
      <c r="N432" s="3">
        <v>4.75</v>
      </c>
      <c r="O432" s="3">
        <v>1.96</v>
      </c>
      <c r="P432" s="4">
        <v>0.4126315789473684</v>
      </c>
      <c r="Q432" s="1">
        <v>34</v>
      </c>
      <c r="R432" s="4">
        <v>0.01195558756219928</v>
      </c>
      <c r="S432" s="1" t="s">
        <v>1058</v>
      </c>
      <c r="T432" s="1" t="s">
        <v>1115</v>
      </c>
      <c r="U432" s="1" t="s">
        <v>1119</v>
      </c>
      <c r="V432" s="1" t="s">
        <v>1123</v>
      </c>
      <c r="W432" s="6" t="s">
        <v>1125</v>
      </c>
      <c r="X432" s="7">
        <v>3368.996397</v>
      </c>
      <c r="Y432" s="10">
        <v>46146</v>
      </c>
      <c r="Z432" s="1" t="s">
        <v>1136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HYPERLINK("https://www.suredividend.com/sure-analysis-CTSH/","Cognizant Technology Solutions Corp.")</f>
        <v>0</v>
      </c>
      <c r="C433" s="1" t="s">
        <v>980</v>
      </c>
      <c r="D433" s="3">
        <v>52</v>
      </c>
      <c r="E433" s="3">
        <v>58.2</v>
      </c>
      <c r="F433" s="3">
        <v>91</v>
      </c>
      <c r="G433" s="4">
        <v>0.6395604395604396</v>
      </c>
      <c r="H433" s="4">
        <v>0.02268041237113402</v>
      </c>
      <c r="I433" s="4">
        <v>0.09351232296282386</v>
      </c>
      <c r="J433" s="4">
        <v>0.05</v>
      </c>
      <c r="K433" s="4">
        <v>0.1629213971671581</v>
      </c>
      <c r="L433" s="1" t="s">
        <v>56</v>
      </c>
      <c r="M433" s="5">
        <v>10.21052631578947</v>
      </c>
      <c r="N433" s="3">
        <v>5.7</v>
      </c>
      <c r="O433" s="3">
        <v>1.32</v>
      </c>
      <c r="P433" s="4">
        <v>0.2315789473684211</v>
      </c>
      <c r="Q433" s="1">
        <v>7</v>
      </c>
      <c r="R433" s="4">
        <v>0.04941452284458392</v>
      </c>
      <c r="S433" s="1" t="s">
        <v>1054</v>
      </c>
      <c r="T433" s="1" t="s">
        <v>1115</v>
      </c>
      <c r="U433" s="1" t="s">
        <v>1119</v>
      </c>
      <c r="V433" s="1" t="s">
        <v>1123</v>
      </c>
      <c r="W433" s="6" t="s">
        <v>1128</v>
      </c>
      <c r="X433" s="7">
        <v>26265.401827</v>
      </c>
      <c r="Y433" s="10">
        <v>46146</v>
      </c>
      <c r="Z433" s="1" t="s">
        <v>1142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HYPERLINK("https://www.suredividend.com/sure-analysis-OTEX/","Open Text Corp")</f>
        <v>0</v>
      </c>
      <c r="C434" s="1" t="s">
        <v>980</v>
      </c>
      <c r="D434" s="3">
        <v>24</v>
      </c>
      <c r="E434" s="3">
        <v>24.84</v>
      </c>
      <c r="F434" s="3">
        <v>36</v>
      </c>
      <c r="G434" s="4">
        <v>0.6899999999999999</v>
      </c>
      <c r="H434" s="4">
        <v>0.04428341384863124</v>
      </c>
      <c r="I434" s="4">
        <v>0.0770359057364276</v>
      </c>
      <c r="J434" s="4">
        <v>0.05</v>
      </c>
      <c r="K434" s="4">
        <v>0.1606429113582903</v>
      </c>
      <c r="L434" s="1" t="s">
        <v>56</v>
      </c>
      <c r="M434" s="5">
        <v>5.900237529691212</v>
      </c>
      <c r="N434" s="3">
        <v>4.21</v>
      </c>
      <c r="O434" s="3">
        <v>1.1</v>
      </c>
      <c r="P434" s="4">
        <v>0.2612826603325416</v>
      </c>
      <c r="Q434" s="1">
        <v>12</v>
      </c>
      <c r="R434" s="4">
        <v>0.04941452284458392</v>
      </c>
      <c r="S434" s="1" t="s">
        <v>1010</v>
      </c>
      <c r="T434" s="1" t="s">
        <v>1115</v>
      </c>
      <c r="U434" s="1" t="s">
        <v>1119</v>
      </c>
      <c r="V434" s="1" t="s">
        <v>1124</v>
      </c>
      <c r="W434" s="6" t="s">
        <v>1128</v>
      </c>
      <c r="X434" s="7">
        <v>5985.372988</v>
      </c>
      <c r="Y434" s="10">
        <v>46154</v>
      </c>
      <c r="Z434" s="1" t="s">
        <v>1143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HYPERLINK("https://www.suredividend.com/sure-analysis-CFG/","Citizens Financial Group Inc")</f>
        <v>0</v>
      </c>
      <c r="C435" s="1" t="s">
        <v>980</v>
      </c>
      <c r="D435" s="3">
        <v>72</v>
      </c>
      <c r="E435" s="3">
        <v>72.09999999999999</v>
      </c>
      <c r="F435" s="3">
        <v>64</v>
      </c>
      <c r="G435" s="4">
        <v>1.1265625</v>
      </c>
      <c r="H435" s="4">
        <v>0.02552011095700417</v>
      </c>
      <c r="I435" s="4">
        <v>-0.02355240102207878</v>
      </c>
      <c r="J435" s="4">
        <v>0.17</v>
      </c>
      <c r="K435" s="4">
        <v>0.1593284825578687</v>
      </c>
      <c r="L435" s="1" t="s">
        <v>56</v>
      </c>
      <c r="M435" s="5">
        <v>13.60377358490566</v>
      </c>
      <c r="N435" s="3">
        <v>5.3</v>
      </c>
      <c r="O435" s="3">
        <v>1.84</v>
      </c>
      <c r="P435" s="4">
        <v>0.3471698113207548</v>
      </c>
      <c r="Q435" s="1">
        <v>4</v>
      </c>
      <c r="R435" s="4">
        <v>0.05014678675369377</v>
      </c>
      <c r="S435" s="1" t="s">
        <v>1047</v>
      </c>
      <c r="T435" s="1" t="s">
        <v>1115</v>
      </c>
      <c r="U435" s="1" t="s">
        <v>1119</v>
      </c>
      <c r="V435" s="1" t="s">
        <v>1123</v>
      </c>
      <c r="W435" s="6" t="s">
        <v>1125</v>
      </c>
      <c r="X435" s="7">
        <v>30606.917184</v>
      </c>
      <c r="Y435" s="10">
        <v>46225</v>
      </c>
      <c r="Z435" s="1" t="s">
        <v>1136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HYPERLINK("https://www.suredividend.com/sure-analysis-FNF/","Fidelity National Financial Inc")</f>
        <v>0</v>
      </c>
      <c r="C436" s="1" t="s">
        <v>980</v>
      </c>
      <c r="D436" s="3">
        <v>50</v>
      </c>
      <c r="E436" s="3">
        <v>48</v>
      </c>
      <c r="F436" s="3">
        <v>52</v>
      </c>
      <c r="G436" s="4">
        <v>0.9230769230769231</v>
      </c>
      <c r="H436" s="4">
        <v>0.04333333333333333</v>
      </c>
      <c r="I436" s="4">
        <v>0.01613736474159566</v>
      </c>
      <c r="J436" s="4">
        <v>0.11</v>
      </c>
      <c r="K436" s="4">
        <v>0.1573680628074814</v>
      </c>
      <c r="L436" s="1" t="s">
        <v>56</v>
      </c>
      <c r="M436" s="5">
        <v>9.195402298850576</v>
      </c>
      <c r="N436" s="3">
        <v>5.22</v>
      </c>
      <c r="O436" s="3">
        <v>2.08</v>
      </c>
      <c r="P436" s="4">
        <v>0.3984674329501916</v>
      </c>
      <c r="Q436" s="1">
        <v>14</v>
      </c>
      <c r="R436" s="4">
        <v>0.04963065931551602</v>
      </c>
      <c r="S436" s="1" t="s">
        <v>1034</v>
      </c>
      <c r="T436" s="1" t="s">
        <v>1115</v>
      </c>
      <c r="U436" s="1" t="s">
        <v>1119</v>
      </c>
      <c r="V436" s="1" t="s">
        <v>1123</v>
      </c>
      <c r="W436" s="6" t="s">
        <v>1125</v>
      </c>
      <c r="X436" s="7">
        <v>12870.573768</v>
      </c>
      <c r="Y436" s="10">
        <v>46242</v>
      </c>
      <c r="Z436" s="1" t="s">
        <v>1140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HYPERLINK("https://www.suredividend.com/sure-analysis-BAH/","Booz Allen Hamilton Holding Corp")</f>
        <v>0</v>
      </c>
      <c r="C437" s="1" t="s">
        <v>980</v>
      </c>
      <c r="D437" s="3">
        <v>74</v>
      </c>
      <c r="E437" s="3">
        <v>78</v>
      </c>
      <c r="F437" s="3">
        <v>111</v>
      </c>
      <c r="G437" s="4">
        <v>0.7027027027027027</v>
      </c>
      <c r="H437" s="4">
        <v>0.03025641025641026</v>
      </c>
      <c r="I437" s="4">
        <v>0.07311354150601401</v>
      </c>
      <c r="J437" s="4">
        <v>0.06</v>
      </c>
      <c r="K437" s="4">
        <v>0.1571631059892544</v>
      </c>
      <c r="L437" s="1" t="s">
        <v>56</v>
      </c>
      <c r="M437" s="5">
        <v>12.62135922330097</v>
      </c>
      <c r="N437" s="3">
        <v>6.18</v>
      </c>
      <c r="O437" s="3">
        <v>2.36</v>
      </c>
      <c r="P437" s="4">
        <v>0.3818770226537217</v>
      </c>
      <c r="Q437" s="1">
        <v>14</v>
      </c>
      <c r="R437" s="4">
        <v>0.03990574802440205</v>
      </c>
      <c r="S437" s="1" t="s">
        <v>998</v>
      </c>
      <c r="T437" s="1" t="s">
        <v>1115</v>
      </c>
      <c r="U437" s="1" t="s">
        <v>1119</v>
      </c>
      <c r="V437" s="1" t="s">
        <v>1123</v>
      </c>
      <c r="W437" s="6" t="s">
        <v>1126</v>
      </c>
      <c r="X437" s="7">
        <v>9370.199397</v>
      </c>
      <c r="Y437" s="10">
        <v>46239</v>
      </c>
      <c r="Z437" s="1" t="s">
        <v>1147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HYPERLINK("https://www.suredividend.com/sure-analysis-PAYX/","Paychex Inc.")</f>
        <v>0</v>
      </c>
      <c r="C438" s="1" t="s">
        <v>980</v>
      </c>
      <c r="D438" s="3">
        <v>100</v>
      </c>
      <c r="E438" s="3">
        <v>121.26</v>
      </c>
      <c r="F438" s="3">
        <v>149</v>
      </c>
      <c r="G438" s="4">
        <v>0.8138255033557047</v>
      </c>
      <c r="H438" s="4">
        <v>0.0392544944746825</v>
      </c>
      <c r="I438" s="4">
        <v>0.04206243614432337</v>
      </c>
      <c r="J438" s="4">
        <v>0.08</v>
      </c>
      <c r="K438" s="4">
        <v>0.154844655325854</v>
      </c>
      <c r="L438" s="1" t="s">
        <v>56</v>
      </c>
      <c r="M438" s="5">
        <v>20.37983193277311</v>
      </c>
      <c r="N438" s="3">
        <v>5.95</v>
      </c>
      <c r="O438" s="3">
        <v>4.76</v>
      </c>
      <c r="P438" s="4">
        <v>0.7999999999999999</v>
      </c>
      <c r="Q438" s="1">
        <v>15</v>
      </c>
      <c r="R438" s="4">
        <v>0.07987638645625439</v>
      </c>
      <c r="S438" s="1" t="s">
        <v>1030</v>
      </c>
      <c r="T438" s="1" t="s">
        <v>1115</v>
      </c>
      <c r="U438" s="1" t="s">
        <v>1119</v>
      </c>
      <c r="V438" s="1" t="s">
        <v>1123</v>
      </c>
      <c r="W438" s="6" t="s">
        <v>1126</v>
      </c>
      <c r="X438" s="7">
        <v>43101.648975</v>
      </c>
      <c r="Y438" s="10">
        <v>46205</v>
      </c>
      <c r="Z438" s="1" t="s">
        <v>1141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HYPERLINK("https://www.suredividend.com/sure-analysis-STZ/","Constellation Brands Inc")</f>
        <v>0</v>
      </c>
      <c r="C439" s="1" t="s">
        <v>980</v>
      </c>
      <c r="D439" s="3">
        <v>130</v>
      </c>
      <c r="E439" s="3">
        <v>133.45</v>
      </c>
      <c r="F439" s="3">
        <v>196</v>
      </c>
      <c r="G439" s="4">
        <v>0.6808673469387755</v>
      </c>
      <c r="H439" s="4">
        <v>0.03087298613713001</v>
      </c>
      <c r="I439" s="4">
        <v>0.07990984054656702</v>
      </c>
      <c r="J439" s="4">
        <v>0.05</v>
      </c>
      <c r="K439" s="4">
        <v>0.1547963079723755</v>
      </c>
      <c r="L439" s="1" t="s">
        <v>56</v>
      </c>
      <c r="M439" s="5">
        <v>11.55411255411255</v>
      </c>
      <c r="N439" s="3">
        <v>11.55</v>
      </c>
      <c r="O439" s="3">
        <v>4.12</v>
      </c>
      <c r="P439" s="4">
        <v>0.3567099567099567</v>
      </c>
      <c r="Q439" s="1">
        <v>11</v>
      </c>
      <c r="R439" s="4">
        <v>0.05006868117975727</v>
      </c>
      <c r="S439" s="1" t="s">
        <v>1047</v>
      </c>
      <c r="T439" s="1" t="s">
        <v>1115</v>
      </c>
      <c r="U439" s="1" t="s">
        <v>1119</v>
      </c>
      <c r="V439" s="1" t="s">
        <v>1123</v>
      </c>
      <c r="W439" s="6" t="s">
        <v>1133</v>
      </c>
      <c r="X439" s="7">
        <v>22780.135311</v>
      </c>
      <c r="Y439" s="10">
        <v>46212</v>
      </c>
      <c r="Z439" s="1" t="s">
        <v>1140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HYPERLINK("https://www.suredividend.com/sure-analysis-APO/","Apollo Global Management Inc")</f>
        <v>0</v>
      </c>
      <c r="C440" s="1" t="s">
        <v>980</v>
      </c>
      <c r="D440" s="3">
        <v>131</v>
      </c>
      <c r="E440" s="3">
        <v>131.9</v>
      </c>
      <c r="F440" s="3">
        <v>142</v>
      </c>
      <c r="G440" s="4">
        <v>0.9288732394366198</v>
      </c>
      <c r="H440" s="4">
        <v>0.01705837755875663</v>
      </c>
      <c r="I440" s="4">
        <v>0.014866015732097</v>
      </c>
      <c r="J440" s="4">
        <v>0.12</v>
      </c>
      <c r="K440" s="4">
        <v>0.1482645198195036</v>
      </c>
      <c r="L440" s="1" t="s">
        <v>56</v>
      </c>
      <c r="M440" s="5">
        <v>14.82022471910112</v>
      </c>
      <c r="N440" s="3">
        <v>8.9</v>
      </c>
      <c r="O440" s="3">
        <v>2.25</v>
      </c>
      <c r="P440" s="4">
        <v>0.252808988764045</v>
      </c>
      <c r="Q440" s="1">
        <v>4</v>
      </c>
      <c r="R440" s="4">
        <v>0.04988051526758586</v>
      </c>
      <c r="S440" s="1" t="s">
        <v>997</v>
      </c>
      <c r="T440" s="1" t="s">
        <v>1115</v>
      </c>
      <c r="U440" s="1" t="s">
        <v>1119</v>
      </c>
      <c r="V440" s="1" t="s">
        <v>1123</v>
      </c>
      <c r="W440" s="6" t="s">
        <v>1125</v>
      </c>
      <c r="X440" s="7">
        <v>77963.507851</v>
      </c>
      <c r="Y440" s="10">
        <v>46165</v>
      </c>
      <c r="Z440" s="1" t="s">
        <v>1136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HYPERLINK("https://www.suredividend.com/sure-analysis-AES/","AES Corp.")</f>
        <v>0</v>
      </c>
      <c r="C441" s="1" t="s">
        <v>980</v>
      </c>
      <c r="D441" s="3">
        <v>15</v>
      </c>
      <c r="E441" s="3">
        <v>14.695</v>
      </c>
      <c r="F441" s="3">
        <v>19</v>
      </c>
      <c r="G441" s="4">
        <v>0.773421052631579</v>
      </c>
      <c r="H441" s="4">
        <v>0.04763525008506294</v>
      </c>
      <c r="I441" s="4">
        <v>0.05272952189479296</v>
      </c>
      <c r="J441" s="4">
        <v>0.06</v>
      </c>
      <c r="K441" s="4">
        <v>0.1478269663993046</v>
      </c>
      <c r="L441" s="1" t="s">
        <v>56</v>
      </c>
      <c r="M441" s="5">
        <v>7.274752475247525</v>
      </c>
      <c r="N441" s="3">
        <v>2.02</v>
      </c>
      <c r="O441" s="3">
        <v>0.7</v>
      </c>
      <c r="P441" s="4">
        <v>0.3465346534653465</v>
      </c>
      <c r="Q441" s="1">
        <v>12</v>
      </c>
      <c r="R441" s="4">
        <v>0.03215082129087299</v>
      </c>
      <c r="S441" s="1" t="s">
        <v>1014</v>
      </c>
      <c r="T441" s="1" t="s">
        <v>1115</v>
      </c>
      <c r="U441" s="1" t="s">
        <v>1119</v>
      </c>
      <c r="V441" s="1" t="s">
        <v>1123</v>
      </c>
      <c r="W441" s="6" t="s">
        <v>1134</v>
      </c>
      <c r="X441" s="7">
        <v>10508.95102</v>
      </c>
      <c r="Y441" s="10">
        <v>46163</v>
      </c>
      <c r="Z441" s="1" t="s">
        <v>1140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HYPERLINK("https://www.suredividend.com/sure-analysis-RGCO/","RGC Resources, Inc.")</f>
        <v>0</v>
      </c>
      <c r="C442" s="1" t="s">
        <v>980</v>
      </c>
      <c r="D442" s="3">
        <v>22</v>
      </c>
      <c r="E442" s="3">
        <v>21.61</v>
      </c>
      <c r="F442" s="3">
        <v>28</v>
      </c>
      <c r="G442" s="4">
        <v>0.7717857142857143</v>
      </c>
      <c r="H442" s="4">
        <v>0.04025913928736696</v>
      </c>
      <c r="I442" s="4">
        <v>0.05317527040789516</v>
      </c>
      <c r="J442" s="4">
        <v>0.06</v>
      </c>
      <c r="K442" s="4">
        <v>0.1456899245032515</v>
      </c>
      <c r="L442" s="1" t="s">
        <v>56</v>
      </c>
      <c r="M442" s="5">
        <v>15.65942028985507</v>
      </c>
      <c r="N442" s="3">
        <v>1.38</v>
      </c>
      <c r="O442" s="3">
        <v>0.87</v>
      </c>
      <c r="P442" s="4">
        <v>0.6304347826086957</v>
      </c>
      <c r="Q442" s="1">
        <v>21</v>
      </c>
      <c r="R442" s="4">
        <v>0.05922384104881218</v>
      </c>
      <c r="S442" s="1" t="s">
        <v>1036</v>
      </c>
      <c r="T442" s="1" t="s">
        <v>1115</v>
      </c>
      <c r="U442" s="1" t="s">
        <v>1119</v>
      </c>
      <c r="V442" s="1" t="s">
        <v>1123</v>
      </c>
      <c r="W442" s="6" t="s">
        <v>1134</v>
      </c>
      <c r="X442" s="7">
        <v>224.958214</v>
      </c>
      <c r="Y442" s="10">
        <v>46241</v>
      </c>
      <c r="Z442" s="1" t="s">
        <v>1139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HYPERLINK("https://www.suredividend.com/sure-analysis-WAL/","Western Alliance Bancorporation")</f>
        <v>0</v>
      </c>
      <c r="C443" s="1" t="s">
        <v>980</v>
      </c>
      <c r="D443" s="3">
        <v>80</v>
      </c>
      <c r="E443" s="3">
        <v>80.48999999999999</v>
      </c>
      <c r="F443" s="3">
        <v>114</v>
      </c>
      <c r="G443" s="4">
        <v>0.7060526315789474</v>
      </c>
      <c r="H443" s="4">
        <v>0.02087215803205367</v>
      </c>
      <c r="I443" s="4">
        <v>0.07209330709111805</v>
      </c>
      <c r="J443" s="4">
        <v>0.05</v>
      </c>
      <c r="K443" s="4">
        <v>0.1393646975052607</v>
      </c>
      <c r="L443" s="1" t="s">
        <v>56</v>
      </c>
      <c r="M443" s="5">
        <v>8.048999999999999</v>
      </c>
      <c r="N443" s="3">
        <v>10</v>
      </c>
      <c r="O443" s="3">
        <v>1.68</v>
      </c>
      <c r="P443" s="4">
        <v>0.168</v>
      </c>
      <c r="Q443" s="1">
        <v>6</v>
      </c>
      <c r="R443" s="4">
        <v>0.0249173944389034</v>
      </c>
      <c r="S443" s="1" t="s">
        <v>1020</v>
      </c>
      <c r="T443" s="1" t="s">
        <v>1115</v>
      </c>
      <c r="U443" s="1" t="s">
        <v>1119</v>
      </c>
      <c r="V443" s="1" t="s">
        <v>1123</v>
      </c>
      <c r="W443" s="6" t="s">
        <v>1125</v>
      </c>
      <c r="X443" s="7">
        <v>8780.437534999999</v>
      </c>
      <c r="Y443" s="10">
        <v>46134</v>
      </c>
      <c r="Z443" s="1" t="s">
        <v>1142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HYPERLINK("https://www.suredividend.com/sure-analysis-DLB/","Dolby Laboratories Inc")</f>
        <v>0</v>
      </c>
      <c r="C444" s="1" t="s">
        <v>980</v>
      </c>
      <c r="D444" s="3">
        <v>59</v>
      </c>
      <c r="E444" s="3">
        <v>62.12</v>
      </c>
      <c r="F444" s="3">
        <v>86</v>
      </c>
      <c r="G444" s="4">
        <v>0.7223255813953489</v>
      </c>
      <c r="H444" s="4">
        <v>0.0231809401159047</v>
      </c>
      <c r="I444" s="4">
        <v>0.06721863711962905</v>
      </c>
      <c r="J444" s="4">
        <v>0.05</v>
      </c>
      <c r="K444" s="4">
        <v>0.137638195787479</v>
      </c>
      <c r="L444" s="1" t="s">
        <v>56</v>
      </c>
      <c r="M444" s="5">
        <v>14.44651162790698</v>
      </c>
      <c r="N444" s="3">
        <v>4.3</v>
      </c>
      <c r="O444" s="3">
        <v>1.44</v>
      </c>
      <c r="P444" s="4">
        <v>0.3348837209302326</v>
      </c>
      <c r="Q444" s="1">
        <v>11</v>
      </c>
      <c r="R444" s="4">
        <v>0.06032490771095733</v>
      </c>
      <c r="S444" s="1" t="s">
        <v>1063</v>
      </c>
      <c r="T444" s="1" t="s">
        <v>1115</v>
      </c>
      <c r="U444" s="1" t="s">
        <v>1119</v>
      </c>
      <c r="V444" s="1" t="s">
        <v>1123</v>
      </c>
      <c r="W444" s="6" t="s">
        <v>1129</v>
      </c>
      <c r="X444" s="7">
        <v>5783.111403</v>
      </c>
      <c r="Y444" s="10">
        <v>46235</v>
      </c>
      <c r="Z444" s="1" t="s">
        <v>1146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HYPERLINK("https://www.suredividend.com/sure-analysis-BX/","Blackstone Inc")</f>
        <v>0</v>
      </c>
      <c r="C445" s="1" t="s">
        <v>980</v>
      </c>
      <c r="D445" s="3">
        <v>133</v>
      </c>
      <c r="E445" s="3">
        <v>141.36</v>
      </c>
      <c r="F445" s="3">
        <v>132</v>
      </c>
      <c r="G445" s="4">
        <v>1.070909090909091</v>
      </c>
      <c r="H445" s="4">
        <v>0.0365025466893039</v>
      </c>
      <c r="I445" s="4">
        <v>-0.01360814166565005</v>
      </c>
      <c r="J445" s="4">
        <v>0.12</v>
      </c>
      <c r="K445" s="4">
        <v>0.1376086661335354</v>
      </c>
      <c r="L445" s="1" t="s">
        <v>56</v>
      </c>
      <c r="M445" s="5">
        <v>23.48172757475083</v>
      </c>
      <c r="N445" s="3">
        <v>6.02</v>
      </c>
      <c r="O445" s="3">
        <v>5.16</v>
      </c>
      <c r="P445" s="4">
        <v>0.8571428571428572</v>
      </c>
      <c r="Q445" s="1">
        <v>2</v>
      </c>
      <c r="R445" s="4">
        <v>0.1199092617598778</v>
      </c>
      <c r="S445" s="1" t="s">
        <v>1011</v>
      </c>
      <c r="T445" s="1" t="s">
        <v>1115</v>
      </c>
      <c r="U445" s="1" t="s">
        <v>1119</v>
      </c>
      <c r="V445" s="1" t="s">
        <v>1123</v>
      </c>
      <c r="W445" s="6" t="s">
        <v>1125</v>
      </c>
      <c r="X445" s="7">
        <v>113313.470642</v>
      </c>
      <c r="Y445" s="10">
        <v>46231</v>
      </c>
      <c r="Z445" s="1" t="s">
        <v>1138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HYPERLINK("https://www.suredividend.com/sure-analysis-POR/","Portland General Electric Co")</f>
        <v>0</v>
      </c>
      <c r="C446" s="1" t="s">
        <v>980</v>
      </c>
      <c r="D446" s="3">
        <v>49</v>
      </c>
      <c r="E446" s="3">
        <v>48.5</v>
      </c>
      <c r="F446" s="3">
        <v>62</v>
      </c>
      <c r="G446" s="4">
        <v>0.782258064516129</v>
      </c>
      <c r="H446" s="4">
        <v>0.04556701030927835</v>
      </c>
      <c r="I446" s="4">
        <v>0.05034020601589084</v>
      </c>
      <c r="J446" s="4">
        <v>0.05</v>
      </c>
      <c r="K446" s="4">
        <v>0.1373791232379067</v>
      </c>
      <c r="L446" s="1" t="s">
        <v>56</v>
      </c>
      <c r="M446" s="5">
        <v>14.1399416909621</v>
      </c>
      <c r="N446" s="3">
        <v>3.43</v>
      </c>
      <c r="O446" s="3">
        <v>2.21</v>
      </c>
      <c r="P446" s="4">
        <v>0.6443148688046647</v>
      </c>
      <c r="Q446" s="1">
        <v>20</v>
      </c>
      <c r="R446" s="4">
        <v>0.05946337608937635</v>
      </c>
      <c r="S446" s="1" t="s">
        <v>1091</v>
      </c>
      <c r="T446" s="1" t="s">
        <v>1115</v>
      </c>
      <c r="U446" s="1" t="s">
        <v>1119</v>
      </c>
      <c r="V446" s="1" t="s">
        <v>1123</v>
      </c>
      <c r="W446" s="6" t="s">
        <v>1134</v>
      </c>
      <c r="X446" s="7">
        <v>5658.108371</v>
      </c>
      <c r="Y446" s="10">
        <v>46236</v>
      </c>
      <c r="Z446" s="1" t="s">
        <v>1140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HYPERLINK("https://www.suredividend.com/sure-analysis-EIX/","Edison International")</f>
        <v>0</v>
      </c>
      <c r="C447" s="1" t="s">
        <v>980</v>
      </c>
      <c r="D447" s="3">
        <v>68</v>
      </c>
      <c r="E447" s="3">
        <v>67.98999999999999</v>
      </c>
      <c r="F447" s="3">
        <v>80</v>
      </c>
      <c r="G447" s="4">
        <v>0.8498749999999999</v>
      </c>
      <c r="H447" s="4">
        <v>0.05162523900573614</v>
      </c>
      <c r="I447" s="4">
        <v>0.03306819025994212</v>
      </c>
      <c r="J447" s="4">
        <v>0.06</v>
      </c>
      <c r="K447" s="4">
        <v>0.1349576056762096</v>
      </c>
      <c r="L447" s="1" t="s">
        <v>56</v>
      </c>
      <c r="M447" s="5">
        <v>11.07328990228013</v>
      </c>
      <c r="N447" s="3">
        <v>6.14</v>
      </c>
      <c r="O447" s="3">
        <v>3.51</v>
      </c>
      <c r="P447" s="4">
        <v>0.5716612377850163</v>
      </c>
      <c r="Q447" s="1">
        <v>23</v>
      </c>
      <c r="R447" s="4">
        <v>0.06012761697259439</v>
      </c>
      <c r="S447" s="1" t="s">
        <v>1079</v>
      </c>
      <c r="T447" s="1" t="s">
        <v>1115</v>
      </c>
      <c r="U447" s="1" t="s">
        <v>1119</v>
      </c>
      <c r="V447" s="1" t="s">
        <v>1123</v>
      </c>
      <c r="W447" s="6" t="s">
        <v>1134</v>
      </c>
      <c r="X447" s="7">
        <v>26250.21</v>
      </c>
      <c r="Y447" s="10">
        <v>46243</v>
      </c>
      <c r="Z447" s="1" t="s">
        <v>1137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HYPERLINK("https://www.suredividend.com/sure-analysis-PNGAY/","Ping AN Insurance (Group) Co. of China, Ltd.")</f>
        <v>0</v>
      </c>
      <c r="C448" s="1" t="s">
        <v>980</v>
      </c>
      <c r="D448" s="3">
        <v>15.54</v>
      </c>
      <c r="E448" s="3">
        <v>14.39</v>
      </c>
      <c r="F448" s="3">
        <v>18</v>
      </c>
      <c r="G448" s="4">
        <v>0.7994444444444445</v>
      </c>
      <c r="H448" s="4">
        <v>0.05837387074357192</v>
      </c>
      <c r="I448" s="4">
        <v>0.04578484084929224</v>
      </c>
      <c r="J448" s="4">
        <v>0.04</v>
      </c>
      <c r="K448" s="4">
        <v>0.1309627891360219</v>
      </c>
      <c r="L448" s="1" t="s">
        <v>56</v>
      </c>
      <c r="M448" s="5">
        <v>5.995833333333334</v>
      </c>
      <c r="N448" s="3">
        <v>2.4</v>
      </c>
      <c r="O448" s="3">
        <v>0.84</v>
      </c>
      <c r="P448" s="4">
        <v>0.35</v>
      </c>
      <c r="Q448" s="1">
        <v>15</v>
      </c>
      <c r="R448" s="4">
        <v>0.03959498820755258</v>
      </c>
      <c r="S448" s="1" t="s">
        <v>1004</v>
      </c>
      <c r="T448" s="1" t="s">
        <v>1117</v>
      </c>
      <c r="U448" s="1" t="s">
        <v>1119</v>
      </c>
      <c r="V448" s="1" t="s">
        <v>1124</v>
      </c>
      <c r="W448" s="6" t="s">
        <v>1125</v>
      </c>
      <c r="Y448" s="10">
        <v>46169</v>
      </c>
      <c r="Z448" s="1" t="s">
        <v>1138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HYPERLINK("https://www.suredividend.com/sure-analysis-EXPO/","Exponent Inc.")</f>
        <v>0</v>
      </c>
      <c r="C449" s="1" t="s">
        <v>980</v>
      </c>
      <c r="D449" s="3">
        <v>68</v>
      </c>
      <c r="E449" s="3">
        <v>67.505</v>
      </c>
      <c r="F449" s="3">
        <v>87</v>
      </c>
      <c r="G449" s="4">
        <v>0.775919540229885</v>
      </c>
      <c r="H449" s="4">
        <v>0.01836900970298496</v>
      </c>
      <c r="I449" s="4">
        <v>0.05205068192418727</v>
      </c>
      <c r="J449" s="4">
        <v>0.06</v>
      </c>
      <c r="K449" s="4">
        <v>0.1290227139892413</v>
      </c>
      <c r="L449" s="1" t="s">
        <v>56</v>
      </c>
      <c r="M449" s="5">
        <v>27.32995951417004</v>
      </c>
      <c r="N449" s="3">
        <v>2.47</v>
      </c>
      <c r="O449" s="3">
        <v>1.24</v>
      </c>
      <c r="P449" s="4">
        <v>0.5020242914979757</v>
      </c>
      <c r="Q449" s="1">
        <v>13</v>
      </c>
      <c r="R449" s="4">
        <v>0.06007667938522787</v>
      </c>
      <c r="S449" s="1" t="s">
        <v>1010</v>
      </c>
      <c r="T449" s="1" t="s">
        <v>1115</v>
      </c>
      <c r="U449" s="1" t="s">
        <v>1119</v>
      </c>
      <c r="V449" s="1" t="s">
        <v>1123</v>
      </c>
      <c r="W449" s="6" t="s">
        <v>1126</v>
      </c>
      <c r="X449" s="7">
        <v>3210.311592</v>
      </c>
      <c r="Y449" s="10">
        <v>46238</v>
      </c>
      <c r="Z449" s="1" t="s">
        <v>1140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HYPERLINK("https://www.suredividend.com/sure-analysis-LKFN/","Lakeland Financial Corporation")</f>
        <v>0</v>
      </c>
      <c r="C450" s="1" t="s">
        <v>980</v>
      </c>
      <c r="D450" s="3">
        <v>63</v>
      </c>
      <c r="E450" s="3">
        <v>61.15</v>
      </c>
      <c r="F450" s="3">
        <v>74</v>
      </c>
      <c r="G450" s="4">
        <v>0.8263513513513513</v>
      </c>
      <c r="H450" s="4">
        <v>0.03401471790678659</v>
      </c>
      <c r="I450" s="4">
        <v>0.03888398560444117</v>
      </c>
      <c r="J450" s="4">
        <v>0.06</v>
      </c>
      <c r="K450" s="4">
        <v>0.1272083864439122</v>
      </c>
      <c r="L450" s="1" t="s">
        <v>56</v>
      </c>
      <c r="M450" s="5">
        <v>14.05747126436782</v>
      </c>
      <c r="N450" s="3">
        <v>4.35</v>
      </c>
      <c r="O450" s="3">
        <v>2.08</v>
      </c>
      <c r="P450" s="4">
        <v>0.4781609195402299</v>
      </c>
      <c r="Q450" s="1">
        <v>14</v>
      </c>
      <c r="R450" s="4">
        <v>0.05511819868320456</v>
      </c>
      <c r="S450" s="1" t="s">
        <v>1008</v>
      </c>
      <c r="T450" s="1" t="s">
        <v>1115</v>
      </c>
      <c r="U450" s="1" t="s">
        <v>1119</v>
      </c>
      <c r="V450" s="1" t="s">
        <v>1123</v>
      </c>
      <c r="W450" s="6" t="s">
        <v>1125</v>
      </c>
      <c r="X450" s="7">
        <v>1517.073975</v>
      </c>
      <c r="Y450" s="10">
        <v>46237</v>
      </c>
      <c r="Z450" s="1" t="s">
        <v>1137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HYPERLINK("https://www.suredividend.com/sure-analysis-CMS/","CMS Energy Corporation")</f>
        <v>0</v>
      </c>
      <c r="C451" s="1" t="s">
        <v>980</v>
      </c>
      <c r="D451" s="3">
        <v>76</v>
      </c>
      <c r="E451" s="3">
        <v>69.23</v>
      </c>
      <c r="F451" s="3">
        <v>78</v>
      </c>
      <c r="G451" s="4">
        <v>0.8875641025641026</v>
      </c>
      <c r="H451" s="4">
        <v>0.03293369926332514</v>
      </c>
      <c r="I451" s="4">
        <v>0.02414171070212023</v>
      </c>
      <c r="J451" s="4">
        <v>0.075</v>
      </c>
      <c r="K451" s="4">
        <v>0.1265196866696749</v>
      </c>
      <c r="L451" s="1" t="s">
        <v>56</v>
      </c>
      <c r="M451" s="5">
        <v>17.84278350515464</v>
      </c>
      <c r="N451" s="3">
        <v>3.88</v>
      </c>
      <c r="O451" s="3">
        <v>2.28</v>
      </c>
      <c r="P451" s="4">
        <v>0.5876288659793814</v>
      </c>
      <c r="Q451" s="1">
        <v>20</v>
      </c>
      <c r="R451" s="4">
        <v>0.05991978372638118</v>
      </c>
      <c r="S451" s="1" t="s">
        <v>1016</v>
      </c>
      <c r="T451" s="1" t="s">
        <v>1115</v>
      </c>
      <c r="U451" s="1" t="s">
        <v>1119</v>
      </c>
      <c r="V451" s="1" t="s">
        <v>1123</v>
      </c>
      <c r="W451" s="6" t="s">
        <v>1134</v>
      </c>
      <c r="X451" s="7">
        <v>21655.637012</v>
      </c>
      <c r="Y451" s="10">
        <v>46237</v>
      </c>
      <c r="Z451" s="1" t="s">
        <v>1137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HYPERLINK("https://www.suredividend.com/sure-analysis-BIP/","Brookfield Infrastructure Partners L.P")</f>
        <v>0</v>
      </c>
      <c r="C452" s="1" t="s">
        <v>980</v>
      </c>
      <c r="D452" s="3">
        <v>39</v>
      </c>
      <c r="E452" s="3">
        <v>37.98</v>
      </c>
      <c r="F452" s="3">
        <v>41</v>
      </c>
      <c r="G452" s="4">
        <v>0.9263414634146341</v>
      </c>
      <c r="H452" s="4">
        <v>0.04791995787256451</v>
      </c>
      <c r="I452" s="4">
        <v>0.01542015460338408</v>
      </c>
      <c r="J452" s="4">
        <v>0.07000000000000001</v>
      </c>
      <c r="K452" s="4">
        <v>0.1245632515232014</v>
      </c>
      <c r="L452" s="1" t="s">
        <v>56</v>
      </c>
      <c r="M452" s="5">
        <v>10.63865546218487</v>
      </c>
      <c r="N452" s="3">
        <v>3.57</v>
      </c>
      <c r="O452" s="3">
        <v>1.82</v>
      </c>
      <c r="P452" s="4">
        <v>0.5098039215686275</v>
      </c>
      <c r="Q452" s="1">
        <v>16</v>
      </c>
      <c r="R452" s="4">
        <v>0.05776484950185368</v>
      </c>
      <c r="S452" s="1" t="s">
        <v>1046</v>
      </c>
      <c r="T452" s="1" t="s">
        <v>1115</v>
      </c>
      <c r="U452" s="1" t="s">
        <v>1121</v>
      </c>
      <c r="V452" s="1" t="s">
        <v>1124</v>
      </c>
      <c r="W452" s="6" t="s">
        <v>1134</v>
      </c>
      <c r="X452" s="7">
        <v>19642.761453</v>
      </c>
      <c r="Y452" s="10">
        <v>46242</v>
      </c>
      <c r="Z452" s="1" t="s">
        <v>1143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HYPERLINK("https://www.suredividend.com/sure-analysis-CMCSA/","Comcast Corp")</f>
        <v>0</v>
      </c>
      <c r="C453" s="1" t="s">
        <v>979</v>
      </c>
      <c r="D453" s="3">
        <v>25</v>
      </c>
      <c r="E453" s="3">
        <v>25.185</v>
      </c>
      <c r="F453" s="3">
        <v>29</v>
      </c>
      <c r="G453" s="4">
        <v>0.868448275862069</v>
      </c>
      <c r="H453" s="4">
        <v>0.0524121500893389</v>
      </c>
      <c r="I453" s="4">
        <v>0.02861110461888883</v>
      </c>
      <c r="J453" s="4">
        <v>0.05</v>
      </c>
      <c r="K453" s="4">
        <v>0.1213738845970318</v>
      </c>
      <c r="L453" s="1" t="s">
        <v>56</v>
      </c>
      <c r="M453" s="5">
        <v>7.299999999999999</v>
      </c>
      <c r="N453" s="3">
        <v>3.45</v>
      </c>
      <c r="O453" s="3">
        <v>1.32</v>
      </c>
      <c r="P453" s="4">
        <v>0.3826086956521739</v>
      </c>
      <c r="Q453" s="1">
        <v>17</v>
      </c>
      <c r="R453" s="4">
        <v>0.04941452284458392</v>
      </c>
      <c r="S453" s="1" t="s">
        <v>1092</v>
      </c>
      <c r="T453" s="1" t="s">
        <v>1115</v>
      </c>
      <c r="U453" s="1" t="s">
        <v>1119</v>
      </c>
      <c r="V453" s="1" t="s">
        <v>1123</v>
      </c>
      <c r="W453" s="6" t="s">
        <v>1127</v>
      </c>
      <c r="X453" s="7">
        <v>89425.64164</v>
      </c>
      <c r="Y453" s="10">
        <v>46240</v>
      </c>
      <c r="Z453" s="1" t="s">
        <v>1143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980</v>
      </c>
      <c r="D454" s="3">
        <v>51</v>
      </c>
      <c r="E454" s="3">
        <v>52.96</v>
      </c>
      <c r="F454" s="3">
        <v>60</v>
      </c>
      <c r="G454" s="4">
        <v>0.8826666666666667</v>
      </c>
      <c r="H454" s="4">
        <v>0.03587613293051359</v>
      </c>
      <c r="I454" s="4">
        <v>0.02527567753210436</v>
      </c>
      <c r="J454" s="4">
        <v>0.065</v>
      </c>
      <c r="K454" s="4">
        <v>0.1205212087836793</v>
      </c>
      <c r="L454" s="1" t="s">
        <v>56</v>
      </c>
      <c r="M454" s="5">
        <v>16.29538461538462</v>
      </c>
      <c r="N454" s="3">
        <v>3.25</v>
      </c>
      <c r="O454" s="3">
        <v>1.9</v>
      </c>
      <c r="P454" s="4">
        <v>0.5846153846153845</v>
      </c>
      <c r="Q454" s="1">
        <v>12</v>
      </c>
      <c r="R454" s="4">
        <v>0.059780741378197</v>
      </c>
      <c r="S454" s="1" t="s">
        <v>1013</v>
      </c>
      <c r="T454" s="1" t="s">
        <v>1115</v>
      </c>
      <c r="U454" s="1" t="s">
        <v>1119</v>
      </c>
      <c r="V454" s="1" t="s">
        <v>1123</v>
      </c>
      <c r="W454" s="6" t="s">
        <v>1134</v>
      </c>
      <c r="X454" s="7">
        <v>965.631888</v>
      </c>
      <c r="Y454" s="10">
        <v>46163</v>
      </c>
      <c r="Z454" s="1" t="s">
        <v>1137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HYPERLINK("https://www.suredividend.com/sure-analysis-HNI/","HNI Corp.")</f>
        <v>0</v>
      </c>
      <c r="C455" s="1" t="s">
        <v>980</v>
      </c>
      <c r="D455" s="3">
        <v>50</v>
      </c>
      <c r="E455" s="3">
        <v>48.97</v>
      </c>
      <c r="F455" s="3">
        <v>60</v>
      </c>
      <c r="G455" s="4">
        <v>0.8161666666666666</v>
      </c>
      <c r="H455" s="4">
        <v>0.02858893199918317</v>
      </c>
      <c r="I455" s="4">
        <v>0.04146392054731018</v>
      </c>
      <c r="J455" s="4">
        <v>0.055</v>
      </c>
      <c r="K455" s="4">
        <v>0.1199803890873934</v>
      </c>
      <c r="L455" s="1" t="s">
        <v>56</v>
      </c>
      <c r="M455" s="5">
        <v>11.49530516431925</v>
      </c>
      <c r="N455" s="3">
        <v>4.26</v>
      </c>
      <c r="O455" s="3">
        <v>1.4</v>
      </c>
      <c r="P455" s="4">
        <v>0.3286384976525821</v>
      </c>
      <c r="Q455" s="1">
        <v>15</v>
      </c>
      <c r="R455" s="4">
        <v>0.03959498820755258</v>
      </c>
      <c r="S455" s="1" t="s">
        <v>989</v>
      </c>
      <c r="T455" s="1" t="s">
        <v>1115</v>
      </c>
      <c r="U455" s="1" t="s">
        <v>1119</v>
      </c>
      <c r="V455" s="1" t="s">
        <v>1123</v>
      </c>
      <c r="W455" s="6" t="s">
        <v>1126</v>
      </c>
      <c r="X455" s="7">
        <v>3536.186382</v>
      </c>
      <c r="Y455" s="10">
        <v>46242</v>
      </c>
      <c r="Z455" s="1" t="s">
        <v>1141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HYPERLINK("https://www.suredividend.com/sure-analysis-WLK/","Westlake Corporation")</f>
        <v>0</v>
      </c>
      <c r="C456" s="1" t="s">
        <v>980</v>
      </c>
      <c r="D456" s="3">
        <v>76</v>
      </c>
      <c r="E456" s="3">
        <v>79.09</v>
      </c>
      <c r="F456" s="3">
        <v>119</v>
      </c>
      <c r="G456" s="4">
        <v>0.6646218487394958</v>
      </c>
      <c r="H456" s="4">
        <v>0.02680490580351498</v>
      </c>
      <c r="I456" s="4">
        <v>0.08513826246382816</v>
      </c>
      <c r="J456" s="4">
        <v>0.01</v>
      </c>
      <c r="K456" s="4">
        <v>0.1198590152825534</v>
      </c>
      <c r="L456" s="1" t="s">
        <v>56</v>
      </c>
      <c r="M456" s="5">
        <v>10.01139240506329</v>
      </c>
      <c r="N456" s="3">
        <v>7.9</v>
      </c>
      <c r="O456" s="3">
        <v>2.12</v>
      </c>
      <c r="P456" s="4">
        <v>0.2683544303797468</v>
      </c>
      <c r="Q456" s="1">
        <v>21</v>
      </c>
      <c r="R456" s="4">
        <v>0.09972400142066462</v>
      </c>
      <c r="S456" s="1" t="s">
        <v>1045</v>
      </c>
      <c r="T456" s="1" t="s">
        <v>1115</v>
      </c>
      <c r="U456" s="1" t="s">
        <v>1119</v>
      </c>
      <c r="V456" s="1" t="s">
        <v>1123</v>
      </c>
      <c r="W456" s="6" t="s">
        <v>1131</v>
      </c>
      <c r="X456" s="7">
        <v>10107.428981</v>
      </c>
      <c r="Y456" s="10">
        <v>46240</v>
      </c>
      <c r="Z456" s="1" t="s">
        <v>1139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HYPERLINK("https://www.suredividend.com/sure-analysis-LW/","Lamb Weston Holdings Inc")</f>
        <v>0</v>
      </c>
      <c r="C457" s="1" t="s">
        <v>980</v>
      </c>
      <c r="D457" s="3">
        <v>50</v>
      </c>
      <c r="E457" s="3">
        <v>51.86</v>
      </c>
      <c r="F457" s="3">
        <v>58</v>
      </c>
      <c r="G457" s="4">
        <v>0.8941379310344828</v>
      </c>
      <c r="H457" s="4">
        <v>0.02930967990744312</v>
      </c>
      <c r="I457" s="4">
        <v>0.0226313354222818</v>
      </c>
      <c r="J457" s="4">
        <v>0.07000000000000001</v>
      </c>
      <c r="K457" s="4">
        <v>0.118281049142176</v>
      </c>
      <c r="L457" s="1" t="s">
        <v>56</v>
      </c>
      <c r="M457" s="5">
        <v>17.00327868852459</v>
      </c>
      <c r="N457" s="3">
        <v>3.05</v>
      </c>
      <c r="O457" s="3">
        <v>1.52</v>
      </c>
      <c r="P457" s="4">
        <v>0.4983606557377049</v>
      </c>
      <c r="Q457" s="1">
        <v>9</v>
      </c>
      <c r="R457" s="4">
        <v>0.06981135476513756</v>
      </c>
      <c r="S457" s="1" t="s">
        <v>1016</v>
      </c>
      <c r="T457" s="1" t="s">
        <v>1115</v>
      </c>
      <c r="U457" s="1" t="s">
        <v>1119</v>
      </c>
      <c r="V457" s="1" t="s">
        <v>1123</v>
      </c>
      <c r="W457" s="6" t="s">
        <v>1133</v>
      </c>
      <c r="X457" s="7">
        <v>7122.89118</v>
      </c>
      <c r="Y457" s="10">
        <v>46228</v>
      </c>
      <c r="Z457" s="1" t="s">
        <v>1146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HYPERLINK("https://www.suredividend.com/sure-analysis-ES/","Eversource Energy")</f>
        <v>0</v>
      </c>
      <c r="C458" s="1" t="s">
        <v>980</v>
      </c>
      <c r="D458" s="3">
        <v>72</v>
      </c>
      <c r="E458" s="3">
        <v>71.16</v>
      </c>
      <c r="F458" s="3">
        <v>79</v>
      </c>
      <c r="G458" s="4">
        <v>0.900759493670886</v>
      </c>
      <c r="H458" s="4">
        <v>0.04426644182124789</v>
      </c>
      <c r="I458" s="4">
        <v>0.02112340424221837</v>
      </c>
      <c r="J458" s="4">
        <v>0.06</v>
      </c>
      <c r="K458" s="4">
        <v>0.1179699229778688</v>
      </c>
      <c r="L458" s="1" t="s">
        <v>56</v>
      </c>
      <c r="M458" s="5">
        <v>15.30322580645161</v>
      </c>
      <c r="N458" s="3">
        <v>4.65</v>
      </c>
      <c r="O458" s="3">
        <v>3.15</v>
      </c>
      <c r="P458" s="4">
        <v>0.6774193548387096</v>
      </c>
      <c r="Q458" s="1">
        <v>28</v>
      </c>
      <c r="R458" s="4">
        <v>0.05515760258213387</v>
      </c>
      <c r="T458" s="1" t="s">
        <v>1115</v>
      </c>
      <c r="U458" s="1" t="s">
        <v>1119</v>
      </c>
      <c r="V458" s="1" t="s">
        <v>1123</v>
      </c>
      <c r="W458" s="6" t="s">
        <v>1134</v>
      </c>
      <c r="X458" s="7">
        <v>26807.942242</v>
      </c>
      <c r="Y458" s="10">
        <v>46243</v>
      </c>
      <c r="Z458" s="1" t="s">
        <v>1137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HYPERLINK("https://www.suredividend.com/sure-analysis-NRG/","NRG Energy Inc.")</f>
        <v>0</v>
      </c>
      <c r="C459" s="1" t="s">
        <v>980</v>
      </c>
      <c r="D459" s="3">
        <v>138</v>
      </c>
      <c r="E459" s="3">
        <v>119.9</v>
      </c>
      <c r="F459" s="3">
        <v>135</v>
      </c>
      <c r="G459" s="4">
        <v>0.8881481481481482</v>
      </c>
      <c r="H459" s="4">
        <v>0.0158465387823186</v>
      </c>
      <c r="I459" s="4">
        <v>0.02400698028739545</v>
      </c>
      <c r="J459" s="4">
        <v>0.08</v>
      </c>
      <c r="K459" s="4">
        <v>0.1179403945323756</v>
      </c>
      <c r="L459" s="1" t="s">
        <v>56</v>
      </c>
      <c r="M459" s="5">
        <v>13.32222222222222</v>
      </c>
      <c r="N459" s="3">
        <v>9</v>
      </c>
      <c r="O459" s="3">
        <v>1.9</v>
      </c>
      <c r="P459" s="4">
        <v>0.2111111111111111</v>
      </c>
      <c r="Q459" s="1">
        <v>7</v>
      </c>
      <c r="R459" s="4">
        <v>0.04957228210048803</v>
      </c>
      <c r="S459" s="1" t="s">
        <v>1011</v>
      </c>
      <c r="T459" s="1" t="s">
        <v>1115</v>
      </c>
      <c r="U459" s="1" t="s">
        <v>1119</v>
      </c>
      <c r="V459" s="1" t="s">
        <v>1123</v>
      </c>
      <c r="W459" s="6" t="s">
        <v>1134</v>
      </c>
      <c r="X459" s="7">
        <v>24996.128534</v>
      </c>
      <c r="Y459" s="10">
        <v>46170</v>
      </c>
      <c r="Z459" s="1" t="s">
        <v>1146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HYPERLINK("https://www.suredividend.com/sure-analysis-CBT/","Cabot Corp.")</f>
        <v>0</v>
      </c>
      <c r="C460" s="1" t="s">
        <v>980</v>
      </c>
      <c r="D460" s="3">
        <v>89</v>
      </c>
      <c r="E460" s="3">
        <v>86.48999999999999</v>
      </c>
      <c r="F460" s="3">
        <v>95</v>
      </c>
      <c r="G460" s="4">
        <v>0.9104210526315789</v>
      </c>
      <c r="H460" s="4">
        <v>0.0218522372528616</v>
      </c>
      <c r="I460" s="4">
        <v>0.01894687481701607</v>
      </c>
      <c r="J460" s="4">
        <v>0.08</v>
      </c>
      <c r="K460" s="4">
        <v>0.11722455223765</v>
      </c>
      <c r="L460" s="1" t="s">
        <v>56</v>
      </c>
      <c r="M460" s="5">
        <v>13.62047244094488</v>
      </c>
      <c r="N460" s="3">
        <v>6.35</v>
      </c>
      <c r="O460" s="3">
        <v>1.89</v>
      </c>
      <c r="P460" s="4">
        <v>0.2976377952755905</v>
      </c>
      <c r="Q460" s="1">
        <v>13</v>
      </c>
      <c r="R460" s="4">
        <v>0.04981082753571386</v>
      </c>
      <c r="S460" s="1" t="s">
        <v>996</v>
      </c>
      <c r="T460" s="1" t="s">
        <v>1115</v>
      </c>
      <c r="U460" s="1" t="s">
        <v>1119</v>
      </c>
      <c r="V460" s="1" t="s">
        <v>1123</v>
      </c>
      <c r="W460" s="6" t="s">
        <v>1126</v>
      </c>
      <c r="X460" s="7">
        <v>4463.500555</v>
      </c>
      <c r="Y460" s="10">
        <v>46190</v>
      </c>
      <c r="Z460" s="1" t="s">
        <v>1139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HYPERLINK("https://www.suredividend.com/sure-analysis-SRE/","Sempra")</f>
        <v>0</v>
      </c>
      <c r="C461" s="1" t="s">
        <v>980</v>
      </c>
      <c r="D461" s="3">
        <v>92</v>
      </c>
      <c r="E461" s="3">
        <v>84</v>
      </c>
      <c r="F461" s="3">
        <v>93</v>
      </c>
      <c r="G461" s="4">
        <v>0.9032258064516129</v>
      </c>
      <c r="H461" s="4">
        <v>0.03130952380952381</v>
      </c>
      <c r="I461" s="4">
        <v>0.02056514630321193</v>
      </c>
      <c r="J461" s="4">
        <v>0.07000000000000001</v>
      </c>
      <c r="K461" s="4">
        <v>0.1171361464538372</v>
      </c>
      <c r="L461" s="1" t="s">
        <v>56</v>
      </c>
      <c r="M461" s="5">
        <v>16.47058823529412</v>
      </c>
      <c r="N461" s="3">
        <v>5.1</v>
      </c>
      <c r="O461" s="3">
        <v>2.63</v>
      </c>
      <c r="P461" s="4">
        <v>0.515686274509804</v>
      </c>
      <c r="Q461" s="1">
        <v>16</v>
      </c>
      <c r="R461" s="4">
        <v>0.06002811216646986</v>
      </c>
      <c r="S461" s="1" t="s">
        <v>1093</v>
      </c>
      <c r="T461" s="1" t="s">
        <v>1115</v>
      </c>
      <c r="U461" s="1" t="s">
        <v>1119</v>
      </c>
      <c r="V461" s="1" t="s">
        <v>1123</v>
      </c>
      <c r="W461" s="6" t="s">
        <v>1134</v>
      </c>
      <c r="X461" s="7">
        <v>55130.33834</v>
      </c>
      <c r="Y461" s="10">
        <v>46153</v>
      </c>
      <c r="Z461" s="1" t="s">
        <v>1142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HYPERLINK("https://www.suredividend.com/sure-analysis-KOF/","Coca-Cola FEMSA, S.A.B. de C.V.")</f>
        <v>0</v>
      </c>
      <c r="C462" s="1" t="s">
        <v>980</v>
      </c>
      <c r="D462" s="3">
        <v>110</v>
      </c>
      <c r="E462" s="3">
        <v>108.96</v>
      </c>
      <c r="F462" s="3">
        <v>112</v>
      </c>
      <c r="G462" s="4">
        <v>0.9728571428571428</v>
      </c>
      <c r="H462" s="4">
        <v>0.03964757709251102</v>
      </c>
      <c r="I462" s="4">
        <v>0.005518778439072225</v>
      </c>
      <c r="J462" s="4">
        <v>0.075</v>
      </c>
      <c r="K462" s="4">
        <v>0.1149795983959683</v>
      </c>
      <c r="L462" s="1" t="s">
        <v>56</v>
      </c>
      <c r="M462" s="5">
        <v>15.56571428571428</v>
      </c>
      <c r="N462" s="3">
        <v>7</v>
      </c>
      <c r="O462" s="3">
        <v>4.32</v>
      </c>
      <c r="P462" s="4">
        <v>0.6171428571428572</v>
      </c>
      <c r="Q462" s="1">
        <v>7</v>
      </c>
      <c r="R462" s="4">
        <v>0.07493347716619092</v>
      </c>
      <c r="S462" s="1" t="s">
        <v>1006</v>
      </c>
      <c r="T462" s="1" t="s">
        <v>1115</v>
      </c>
      <c r="U462" s="1" t="s">
        <v>1119</v>
      </c>
      <c r="V462" s="1" t="s">
        <v>1124</v>
      </c>
      <c r="W462" s="6" t="s">
        <v>1133</v>
      </c>
      <c r="X462" s="7">
        <v>5725.818325</v>
      </c>
      <c r="Y462" s="10">
        <v>46237</v>
      </c>
      <c r="Z462" s="1" t="s">
        <v>1137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HYPERLINK("https://www.suredividend.com/sure-analysis-LEVI/","Levi Strauss &amp; Co.")</f>
        <v>0</v>
      </c>
      <c r="C463" s="1" t="s">
        <v>980</v>
      </c>
      <c r="D463" s="3">
        <v>24.4</v>
      </c>
      <c r="E463" s="3">
        <v>23.61</v>
      </c>
      <c r="F463" s="3">
        <v>21.8</v>
      </c>
      <c r="G463" s="4">
        <v>1.08302752293578</v>
      </c>
      <c r="H463" s="4">
        <v>0.02710715798390513</v>
      </c>
      <c r="I463" s="4">
        <v>-0.01582551575323654</v>
      </c>
      <c r="J463" s="4">
        <v>0.11</v>
      </c>
      <c r="K463" s="4">
        <v>0.1143411740690112</v>
      </c>
      <c r="L463" s="1" t="s">
        <v>56</v>
      </c>
      <c r="M463" s="5">
        <v>15.84563758389262</v>
      </c>
      <c r="N463" s="3">
        <v>1.49</v>
      </c>
      <c r="O463" s="3">
        <v>0.64</v>
      </c>
      <c r="P463" s="4">
        <v>0.4295302013422819</v>
      </c>
      <c r="Q463" s="1">
        <v>7</v>
      </c>
      <c r="R463" s="4">
        <v>0.06087373042094901</v>
      </c>
      <c r="S463" s="1" t="s">
        <v>1037</v>
      </c>
      <c r="T463" s="1" t="s">
        <v>1115</v>
      </c>
      <c r="U463" s="1" t="s">
        <v>1119</v>
      </c>
      <c r="V463" s="1" t="s">
        <v>1123</v>
      </c>
      <c r="W463" s="6" t="s">
        <v>1129</v>
      </c>
      <c r="X463" s="7">
        <v>9086.321769</v>
      </c>
      <c r="Y463" s="10">
        <v>46216</v>
      </c>
      <c r="Z463" s="1" t="s">
        <v>1140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HYPERLINK("https://www.suredividend.com/sure-analysis-DTE/","DTE Energy Co.")</f>
        <v>0</v>
      </c>
      <c r="C464" s="1" t="s">
        <v>980</v>
      </c>
      <c r="D464" s="3">
        <v>142</v>
      </c>
      <c r="E464" s="3">
        <v>137.81</v>
      </c>
      <c r="F464" s="3">
        <v>142</v>
      </c>
      <c r="G464" s="4">
        <v>0.9704929577464789</v>
      </c>
      <c r="H464" s="4">
        <v>0.03381467237500907</v>
      </c>
      <c r="I464" s="4">
        <v>0.00600820382793632</v>
      </c>
      <c r="J464" s="4">
        <v>0.08</v>
      </c>
      <c r="K464" s="4">
        <v>0.1132185077307315</v>
      </c>
      <c r="L464" s="1" t="s">
        <v>56</v>
      </c>
      <c r="M464" s="5">
        <v>17.82794307891333</v>
      </c>
      <c r="N464" s="3">
        <v>7.73</v>
      </c>
      <c r="O464" s="3">
        <v>4.66</v>
      </c>
      <c r="P464" s="4">
        <v>0.6028460543337646</v>
      </c>
      <c r="Q464" s="1">
        <v>17</v>
      </c>
      <c r="R464" s="4">
        <v>0.04902818778236151</v>
      </c>
      <c r="S464" s="1" t="s">
        <v>1026</v>
      </c>
      <c r="T464" s="1" t="s">
        <v>1115</v>
      </c>
      <c r="U464" s="1" t="s">
        <v>1119</v>
      </c>
      <c r="V464" s="1" t="s">
        <v>1123</v>
      </c>
      <c r="W464" s="6" t="s">
        <v>1134</v>
      </c>
      <c r="X464" s="7">
        <v>28462.286078</v>
      </c>
      <c r="Y464" s="10">
        <v>46149</v>
      </c>
      <c r="Z464" s="1" t="s">
        <v>1142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HYPERLINK("https://www.suredividend.com/sure-analysis-SFNC/","Simmons First National")</f>
        <v>0</v>
      </c>
      <c r="C465" s="1" t="s">
        <v>980</v>
      </c>
      <c r="D465" s="3">
        <v>23</v>
      </c>
      <c r="E465" s="3">
        <v>23.535</v>
      </c>
      <c r="F465" s="3">
        <v>24</v>
      </c>
      <c r="G465" s="4">
        <v>0.980625</v>
      </c>
      <c r="H465" s="4">
        <v>0.03654132143615891</v>
      </c>
      <c r="I465" s="4">
        <v>0.003920697000868278</v>
      </c>
      <c r="J465" s="4">
        <v>0.08</v>
      </c>
      <c r="K465" s="4">
        <v>0.1125679873055117</v>
      </c>
      <c r="L465" s="1" t="s">
        <v>56</v>
      </c>
      <c r="M465" s="5">
        <v>11.48048780487805</v>
      </c>
      <c r="N465" s="3">
        <v>2.05</v>
      </c>
      <c r="O465" s="3">
        <v>0.86</v>
      </c>
      <c r="P465" s="4">
        <v>0.4195121951219513</v>
      </c>
      <c r="Q465" s="1">
        <v>15</v>
      </c>
      <c r="R465" s="4">
        <v>0.04073022977591667</v>
      </c>
      <c r="S465" s="1" t="s">
        <v>988</v>
      </c>
      <c r="T465" s="1" t="s">
        <v>1115</v>
      </c>
      <c r="U465" s="1" t="s">
        <v>1119</v>
      </c>
      <c r="V465" s="1" t="s">
        <v>1123</v>
      </c>
      <c r="W465" s="6" t="s">
        <v>1125</v>
      </c>
      <c r="X465" s="7">
        <v>3400.409455</v>
      </c>
      <c r="Y465" s="10">
        <v>46223</v>
      </c>
      <c r="Z465" s="1" t="s">
        <v>1140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HYPERLINK("https://www.suredividend.com/sure-analysis-DGICA/","Donegal Group Inc.")</f>
        <v>0</v>
      </c>
      <c r="C466" s="1" t="s">
        <v>980</v>
      </c>
      <c r="D466" s="3">
        <v>19.74</v>
      </c>
      <c r="E466" s="3">
        <v>18.66</v>
      </c>
      <c r="F466" s="3">
        <v>23.63</v>
      </c>
      <c r="G466" s="4">
        <v>0.7896741430385104</v>
      </c>
      <c r="H466" s="4">
        <v>0.04126473740621651</v>
      </c>
      <c r="I466" s="4">
        <v>0.04835993793000504</v>
      </c>
      <c r="J466" s="4">
        <v>0.03</v>
      </c>
      <c r="K466" s="4">
        <v>0.1110817374168207</v>
      </c>
      <c r="L466" s="1" t="s">
        <v>56</v>
      </c>
      <c r="M466" s="5">
        <v>10.66285714285714</v>
      </c>
      <c r="N466" s="3">
        <v>1.75</v>
      </c>
      <c r="O466" s="3">
        <v>0.77</v>
      </c>
      <c r="P466" s="4">
        <v>0.44</v>
      </c>
      <c r="Q466" s="1">
        <v>24</v>
      </c>
      <c r="R466" s="4">
        <v>0.02938978978118167</v>
      </c>
      <c r="S466" s="1" t="s">
        <v>1014</v>
      </c>
      <c r="T466" s="1" t="s">
        <v>1115</v>
      </c>
      <c r="U466" s="1" t="s">
        <v>1119</v>
      </c>
      <c r="V466" s="1" t="s">
        <v>1123</v>
      </c>
      <c r="W466" s="6" t="s">
        <v>1125</v>
      </c>
      <c r="X466" s="7">
        <v>693.016995</v>
      </c>
      <c r="Y466" s="10">
        <v>46235</v>
      </c>
      <c r="Z466" s="1" t="s">
        <v>1146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HYPERLINK("https://www.suredividend.com/sure-analysis-PRGO/","Perrigo Company plc")</f>
        <v>0</v>
      </c>
      <c r="C467" s="1" t="s">
        <v>980</v>
      </c>
      <c r="D467" s="3">
        <v>11.16</v>
      </c>
      <c r="E467" s="3">
        <v>12.645</v>
      </c>
      <c r="F467" s="3">
        <v>13</v>
      </c>
      <c r="G467" s="4">
        <v>0.9726923076923076</v>
      </c>
      <c r="H467" s="4">
        <v>0.09173586397785685</v>
      </c>
      <c r="I467" s="4">
        <v>0.005552855735332374</v>
      </c>
      <c r="J467" s="4">
        <v>0.03</v>
      </c>
      <c r="K467" s="4">
        <v>0.1109633230045535</v>
      </c>
      <c r="L467" s="1" t="s">
        <v>56</v>
      </c>
      <c r="M467" s="5">
        <v>5.881395348837209</v>
      </c>
      <c r="N467" s="3">
        <v>2.15</v>
      </c>
      <c r="O467" s="3">
        <v>1.16</v>
      </c>
      <c r="P467" s="4">
        <v>0.5395348837209302</v>
      </c>
      <c r="Q467" s="1">
        <v>23</v>
      </c>
      <c r="R467" s="4">
        <v>0.02927011184548056</v>
      </c>
      <c r="S467" s="1" t="s">
        <v>996</v>
      </c>
      <c r="T467" s="1" t="s">
        <v>1115</v>
      </c>
      <c r="U467" s="1" t="s">
        <v>1119</v>
      </c>
      <c r="V467" s="1" t="s">
        <v>1124</v>
      </c>
      <c r="W467" s="6" t="s">
        <v>1130</v>
      </c>
      <c r="X467" s="7">
        <v>1764.544</v>
      </c>
      <c r="Y467" s="10">
        <v>46169</v>
      </c>
      <c r="Z467" s="1" t="s">
        <v>1141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HYPERLINK("https://www.suredividend.com/sure-analysis-SBAC/","SBA Communications Corp")</f>
        <v>0</v>
      </c>
      <c r="C468" s="1" t="s">
        <v>980</v>
      </c>
      <c r="D468" s="3">
        <v>183</v>
      </c>
      <c r="E468" s="3">
        <v>181.01</v>
      </c>
      <c r="F468" s="3">
        <v>213</v>
      </c>
      <c r="G468" s="4">
        <v>0.8498122065727699</v>
      </c>
      <c r="H468" s="4">
        <v>0.02762278327164245</v>
      </c>
      <c r="I468" s="4">
        <v>0.03308345668574608</v>
      </c>
      <c r="J468" s="4">
        <v>0.05</v>
      </c>
      <c r="K468" s="4">
        <v>0.1102959724380679</v>
      </c>
      <c r="L468" s="1" t="s">
        <v>56</v>
      </c>
      <c r="M468" s="5">
        <v>14.86124794745484</v>
      </c>
      <c r="N468" s="3">
        <v>12.18</v>
      </c>
      <c r="O468" s="3">
        <v>5</v>
      </c>
      <c r="P468" s="4">
        <v>0.4105090311986864</v>
      </c>
      <c r="Q468" s="1">
        <v>7</v>
      </c>
      <c r="R468" s="4">
        <v>0.09993032380125255</v>
      </c>
      <c r="S468" s="1" t="s">
        <v>995</v>
      </c>
      <c r="T468" s="1" t="s">
        <v>1115</v>
      </c>
      <c r="U468" s="1" t="s">
        <v>1120</v>
      </c>
      <c r="V468" s="1" t="s">
        <v>1123</v>
      </c>
      <c r="W468" s="6" t="s">
        <v>1132</v>
      </c>
      <c r="X468" s="7">
        <v>19207.252316</v>
      </c>
      <c r="Y468" s="10">
        <v>46241</v>
      </c>
      <c r="Z468" s="1" t="s">
        <v>1138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HYPERLINK("https://www.suredividend.com/sure-analysis-EMN/","Eastman Chemical Co")</f>
        <v>0</v>
      </c>
      <c r="C469" s="1" t="s">
        <v>980</v>
      </c>
      <c r="D469" s="3">
        <v>73</v>
      </c>
      <c r="E469" s="3">
        <v>73.44</v>
      </c>
      <c r="F469" s="3">
        <v>77</v>
      </c>
      <c r="G469" s="4">
        <v>0.9537662337662337</v>
      </c>
      <c r="H469" s="4">
        <v>0.0457516339869281</v>
      </c>
      <c r="I469" s="4">
        <v>0.009512292087577423</v>
      </c>
      <c r="J469" s="4">
        <v>0.06</v>
      </c>
      <c r="K469" s="4">
        <v>0.1088849533917911</v>
      </c>
      <c r="L469" s="1" t="s">
        <v>56</v>
      </c>
      <c r="M469" s="5">
        <v>11.49295774647887</v>
      </c>
      <c r="N469" s="3">
        <v>6.39</v>
      </c>
      <c r="O469" s="3">
        <v>3.36</v>
      </c>
      <c r="P469" s="4">
        <v>0.5258215962441315</v>
      </c>
      <c r="Q469" s="1">
        <v>16</v>
      </c>
      <c r="R469" s="4">
        <v>0.06016789231717445</v>
      </c>
      <c r="S469" s="1" t="s">
        <v>1058</v>
      </c>
      <c r="T469" s="1" t="s">
        <v>1115</v>
      </c>
      <c r="U469" s="1" t="s">
        <v>1119</v>
      </c>
      <c r="V469" s="1" t="s">
        <v>1123</v>
      </c>
      <c r="W469" s="6" t="s">
        <v>1131</v>
      </c>
      <c r="X469" s="7">
        <v>8397.590249999999</v>
      </c>
      <c r="Y469" s="10">
        <v>46239</v>
      </c>
      <c r="Z469" s="1" t="s">
        <v>1138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HYPERLINK("https://www.suredividend.com/sure-analysis-ARTNA/","Artesian Resources Corp.")</f>
        <v>0</v>
      </c>
      <c r="C470" s="1" t="s">
        <v>980</v>
      </c>
      <c r="D470" s="3">
        <v>32</v>
      </c>
      <c r="E470" s="3">
        <v>34.79</v>
      </c>
      <c r="F470" s="3">
        <v>40</v>
      </c>
      <c r="G470" s="4">
        <v>0.86975</v>
      </c>
      <c r="H470" s="4">
        <v>0.03679218166139696</v>
      </c>
      <c r="I470" s="4">
        <v>0.02830302293600995</v>
      </c>
      <c r="J470" s="4">
        <v>0.05</v>
      </c>
      <c r="K470" s="4">
        <v>0.1086559895863231</v>
      </c>
      <c r="L470" s="1" t="s">
        <v>56</v>
      </c>
      <c r="M470" s="5">
        <v>17.395</v>
      </c>
      <c r="N470" s="3">
        <v>2</v>
      </c>
      <c r="O470" s="3">
        <v>1.28</v>
      </c>
      <c r="P470" s="4">
        <v>0.64</v>
      </c>
      <c r="Q470" s="1">
        <v>33</v>
      </c>
      <c r="R470" s="4">
        <v>0.0403582746309219</v>
      </c>
      <c r="S470" s="1" t="s">
        <v>1013</v>
      </c>
      <c r="T470" s="1" t="s">
        <v>1115</v>
      </c>
      <c r="U470" s="1" t="s">
        <v>1119</v>
      </c>
      <c r="V470" s="1" t="s">
        <v>1123</v>
      </c>
      <c r="W470" s="6" t="s">
        <v>1134</v>
      </c>
      <c r="X470" s="7">
        <v>357.12231</v>
      </c>
      <c r="Y470" s="10">
        <v>46163</v>
      </c>
      <c r="Z470" s="1" t="s">
        <v>1137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HYPERLINK("https://www.suredividend.com/sure-analysis-TXNM/","TXNM Energy Inc. fka PNM Resources Inc")</f>
        <v>0</v>
      </c>
      <c r="C471" s="1" t="s">
        <v>980</v>
      </c>
      <c r="D471" s="3">
        <v>59</v>
      </c>
      <c r="E471" s="3">
        <v>57.36</v>
      </c>
      <c r="F471" s="3">
        <v>61</v>
      </c>
      <c r="G471" s="4">
        <v>0.940327868852459</v>
      </c>
      <c r="H471" s="4">
        <v>0.02946304044630405</v>
      </c>
      <c r="I471" s="4">
        <v>0.01238135569944121</v>
      </c>
      <c r="J471" s="4">
        <v>0.07000000000000001</v>
      </c>
      <c r="K471" s="4">
        <v>0.1076809858239549</v>
      </c>
      <c r="L471" s="1" t="s">
        <v>56</v>
      </c>
      <c r="M471" s="5">
        <v>18.93069306930693</v>
      </c>
      <c r="N471" s="3">
        <v>3.03</v>
      </c>
      <c r="O471" s="3">
        <v>1.69</v>
      </c>
      <c r="P471" s="4">
        <v>0.5577557755775577</v>
      </c>
      <c r="Q471" s="1">
        <v>14</v>
      </c>
      <c r="R471" s="4">
        <v>0.05984986030460782</v>
      </c>
      <c r="S471" s="1" t="s">
        <v>1011</v>
      </c>
      <c r="T471" s="1" t="s">
        <v>1115</v>
      </c>
      <c r="U471" s="1" t="s">
        <v>1119</v>
      </c>
      <c r="V471" s="1" t="s">
        <v>1123</v>
      </c>
      <c r="W471" s="6" t="s">
        <v>1134</v>
      </c>
      <c r="X471" s="7">
        <v>8154.886572</v>
      </c>
      <c r="Y471" s="10">
        <v>46173</v>
      </c>
      <c r="Z471" s="1" t="s">
        <v>1137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HYPERLINK("https://www.suredividend.com/sure-analysis-CHE/","Chemed Corp.")</f>
        <v>0</v>
      </c>
      <c r="C472" s="1" t="s">
        <v>980</v>
      </c>
      <c r="D472" s="3">
        <v>535</v>
      </c>
      <c r="E472" s="3">
        <v>548.96</v>
      </c>
      <c r="F472" s="3">
        <v>638</v>
      </c>
      <c r="G472" s="4">
        <v>0.8604388714733543</v>
      </c>
      <c r="H472" s="4">
        <v>0.005100553774409792</v>
      </c>
      <c r="I472" s="4">
        <v>0.0305189814680733</v>
      </c>
      <c r="J472" s="4">
        <v>0.07000000000000001</v>
      </c>
      <c r="K472" s="4">
        <v>0.1062717767832684</v>
      </c>
      <c r="L472" s="1" t="s">
        <v>56</v>
      </c>
      <c r="M472" s="5">
        <v>21.51940415523324</v>
      </c>
      <c r="N472" s="3">
        <v>25.51</v>
      </c>
      <c r="O472" s="3">
        <v>2.8</v>
      </c>
      <c r="P472" s="4">
        <v>0.1097608780870247</v>
      </c>
      <c r="Q472" s="1">
        <v>18</v>
      </c>
      <c r="R472" s="4">
        <v>0.01791773022210408</v>
      </c>
      <c r="S472" s="1" t="s">
        <v>1033</v>
      </c>
      <c r="T472" s="1" t="s">
        <v>1115</v>
      </c>
      <c r="U472" s="1" t="s">
        <v>1119</v>
      </c>
      <c r="V472" s="1" t="s">
        <v>1123</v>
      </c>
      <c r="W472" s="6" t="s">
        <v>1130</v>
      </c>
      <c r="X472" s="7">
        <v>7181.68217</v>
      </c>
      <c r="Y472" s="10">
        <v>46234</v>
      </c>
      <c r="Z472" s="1" t="s">
        <v>1139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HYPERLINK("https://www.suredividend.com/sure-analysis-O/","Realty Income Corp.")</f>
        <v>0</v>
      </c>
      <c r="C473" s="1" t="s">
        <v>980</v>
      </c>
      <c r="D473" s="3">
        <v>62</v>
      </c>
      <c r="E473" s="3">
        <v>61.86</v>
      </c>
      <c r="F473" s="3">
        <v>71</v>
      </c>
      <c r="G473" s="4">
        <v>0.8712676056338028</v>
      </c>
      <c r="H473" s="4">
        <v>0.05253798900743615</v>
      </c>
      <c r="I473" s="4">
        <v>0.02794454595752405</v>
      </c>
      <c r="J473" s="4">
        <v>0.035</v>
      </c>
      <c r="K473" s="4">
        <v>0.105419971359382</v>
      </c>
      <c r="L473" s="1" t="s">
        <v>56</v>
      </c>
      <c r="M473" s="5">
        <v>14.02721088435374</v>
      </c>
      <c r="N473" s="3">
        <v>4.41</v>
      </c>
      <c r="O473" s="3">
        <v>3.25</v>
      </c>
      <c r="P473" s="4">
        <v>0.7369614512471655</v>
      </c>
      <c r="Q473" s="1">
        <v>32</v>
      </c>
      <c r="R473" s="4">
        <v>0.03012896281839894</v>
      </c>
      <c r="S473" s="1" t="s">
        <v>1014</v>
      </c>
      <c r="T473" s="1" t="s">
        <v>1118</v>
      </c>
      <c r="U473" s="1" t="s">
        <v>1120</v>
      </c>
      <c r="V473" s="1" t="s">
        <v>1123</v>
      </c>
      <c r="W473" s="6" t="s">
        <v>1132</v>
      </c>
      <c r="X473" s="7">
        <v>58561.434062</v>
      </c>
      <c r="Y473" s="10">
        <v>46152</v>
      </c>
      <c r="Z473" s="1" t="s">
        <v>1137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HYPERLINK("https://www.suredividend.com/sure-analysis-AEE/","Ameren Corp.")</f>
        <v>0</v>
      </c>
      <c r="C474" s="1" t="s">
        <v>980</v>
      </c>
      <c r="D474" s="3">
        <v>106</v>
      </c>
      <c r="E474" s="3">
        <v>107</v>
      </c>
      <c r="F474" s="3">
        <v>112</v>
      </c>
      <c r="G474" s="4">
        <v>0.9553571428571429</v>
      </c>
      <c r="H474" s="4">
        <v>0.02803738317757009</v>
      </c>
      <c r="I474" s="4">
        <v>0.009175849710989725</v>
      </c>
      <c r="J474" s="4">
        <v>0.07000000000000001</v>
      </c>
      <c r="K474" s="4">
        <v>0.1033930014146396</v>
      </c>
      <c r="L474" s="1" t="s">
        <v>56</v>
      </c>
      <c r="M474" s="5">
        <v>20</v>
      </c>
      <c r="N474" s="3">
        <v>5.35</v>
      </c>
      <c r="O474" s="3">
        <v>3</v>
      </c>
      <c r="P474" s="4">
        <v>0.5607476635514019</v>
      </c>
      <c r="Q474" s="1">
        <v>13</v>
      </c>
      <c r="R474" s="4">
        <v>0.05975292415044642</v>
      </c>
      <c r="S474" s="1" t="s">
        <v>1089</v>
      </c>
      <c r="T474" s="1" t="s">
        <v>1115</v>
      </c>
      <c r="U474" s="1" t="s">
        <v>1119</v>
      </c>
      <c r="V474" s="1" t="s">
        <v>1123</v>
      </c>
      <c r="W474" s="6" t="s">
        <v>1134</v>
      </c>
      <c r="X474" s="7">
        <v>29820.9</v>
      </c>
      <c r="Y474" s="10">
        <v>46160</v>
      </c>
      <c r="Z474" s="1" t="s">
        <v>1145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HYPERLINK("https://www.suredividend.com/sure-analysis-UVV/","Universal Corp.")</f>
        <v>0</v>
      </c>
      <c r="C475" s="1" t="s">
        <v>980</v>
      </c>
      <c r="D475" s="3">
        <v>52</v>
      </c>
      <c r="E475" s="3">
        <v>47.42</v>
      </c>
      <c r="F475" s="3">
        <v>56</v>
      </c>
      <c r="G475" s="4">
        <v>0.8467857142857144</v>
      </c>
      <c r="H475" s="4">
        <v>0.07001265288907633</v>
      </c>
      <c r="I475" s="4">
        <v>0.03382087081295237</v>
      </c>
      <c r="J475" s="4">
        <v>0.015</v>
      </c>
      <c r="K475" s="4">
        <v>0.1030484773529634</v>
      </c>
      <c r="L475" s="1" t="s">
        <v>56</v>
      </c>
      <c r="M475" s="5">
        <v>11.02790697674419</v>
      </c>
      <c r="N475" s="3">
        <v>4.3</v>
      </c>
      <c r="O475" s="3">
        <v>3.32</v>
      </c>
      <c r="P475" s="4">
        <v>0.772093023255814</v>
      </c>
      <c r="Q475" s="1">
        <v>56</v>
      </c>
      <c r="R475" s="4">
        <v>0.01003743109565014</v>
      </c>
      <c r="S475" s="1" t="s">
        <v>1064</v>
      </c>
      <c r="T475" s="1" t="s">
        <v>1115</v>
      </c>
      <c r="U475" s="1" t="s">
        <v>1119</v>
      </c>
      <c r="V475" s="1" t="s">
        <v>1123</v>
      </c>
      <c r="W475" s="6" t="s">
        <v>1133</v>
      </c>
      <c r="X475" s="7">
        <v>1180.224782</v>
      </c>
      <c r="Y475" s="10">
        <v>46205</v>
      </c>
      <c r="Z475" s="1" t="s">
        <v>1144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HYPERLINK("https://www.suredividend.com/sure-analysis-CZBT/","Citizens Bancorp of Virginia, Inc.")</f>
        <v>0</v>
      </c>
      <c r="C476" s="1" t="s">
        <v>980</v>
      </c>
      <c r="D476" s="3">
        <v>41</v>
      </c>
      <c r="E476" s="3">
        <v>41.5</v>
      </c>
      <c r="F476" s="3">
        <v>50</v>
      </c>
      <c r="G476" s="4">
        <v>0.83</v>
      </c>
      <c r="H476" s="4">
        <v>0.02891566265060241</v>
      </c>
      <c r="I476" s="4">
        <v>0.03796899633162498</v>
      </c>
      <c r="J476" s="4">
        <v>0.04</v>
      </c>
      <c r="K476" s="4">
        <v>0.10247760874206</v>
      </c>
      <c r="L476" s="1" t="s">
        <v>56</v>
      </c>
      <c r="M476" s="5">
        <v>7.545454545454546</v>
      </c>
      <c r="N476" s="3">
        <v>5.5</v>
      </c>
      <c r="O476" s="3">
        <v>1.2</v>
      </c>
      <c r="P476" s="4">
        <v>0.2181818181818182</v>
      </c>
      <c r="Q476" s="1">
        <v>13</v>
      </c>
      <c r="R476" s="4">
        <v>0.04000235313991807</v>
      </c>
      <c r="T476" s="1" t="s">
        <v>1115</v>
      </c>
      <c r="U476" s="1" t="s">
        <v>1119</v>
      </c>
      <c r="V476" s="1" t="s">
        <v>1123</v>
      </c>
      <c r="W476" s="6" t="s">
        <v>1125</v>
      </c>
      <c r="X476" s="7">
        <v>95.949951</v>
      </c>
      <c r="Y476" s="10">
        <v>46233</v>
      </c>
      <c r="Z476" s="1" t="s">
        <v>1138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HYPERLINK("https://www.suredividend.com/sure-analysis-MATW/","Matthews International Corp.")</f>
        <v>0</v>
      </c>
      <c r="C477" s="1" t="s">
        <v>980</v>
      </c>
      <c r="D477" s="3">
        <v>29</v>
      </c>
      <c r="E477" s="3">
        <v>23</v>
      </c>
      <c r="F477" s="3">
        <v>15</v>
      </c>
      <c r="G477" s="4">
        <v>1.533333333333333</v>
      </c>
      <c r="H477" s="4">
        <v>0.04434782608695653</v>
      </c>
      <c r="I477" s="4">
        <v>-0.08193657741547256</v>
      </c>
      <c r="J477" s="4">
        <v>0.16</v>
      </c>
      <c r="K477" s="4">
        <v>0.1022256506281987</v>
      </c>
      <c r="L477" s="1" t="s">
        <v>56</v>
      </c>
      <c r="M477" s="5">
        <v>20.90909090909091</v>
      </c>
      <c r="N477" s="3">
        <v>1.1</v>
      </c>
      <c r="O477" s="3">
        <v>1.02</v>
      </c>
      <c r="P477" s="4">
        <v>0.9272727272727272</v>
      </c>
      <c r="Q477" s="1">
        <v>33</v>
      </c>
      <c r="R477" s="4">
        <v>0.04970831195077574</v>
      </c>
      <c r="S477" s="1" t="s">
        <v>1007</v>
      </c>
      <c r="T477" s="1" t="s">
        <v>1115</v>
      </c>
      <c r="U477" s="1" t="s">
        <v>1119</v>
      </c>
      <c r="V477" s="1" t="s">
        <v>1123</v>
      </c>
      <c r="W477" s="6" t="s">
        <v>1126</v>
      </c>
      <c r="X477" s="7">
        <v>717.278716</v>
      </c>
      <c r="Y477" s="10">
        <v>46147</v>
      </c>
      <c r="Z477" s="1" t="s">
        <v>1140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HYPERLINK("https://www.suredividend.com/sure-analysis-AEP/","American Electric Power Company Inc.")</f>
        <v>0</v>
      </c>
      <c r="C478" s="1" t="s">
        <v>980</v>
      </c>
      <c r="D478" s="3">
        <v>129</v>
      </c>
      <c r="E478" s="3">
        <v>122.72</v>
      </c>
      <c r="F478" s="3">
        <v>118</v>
      </c>
      <c r="G478" s="4">
        <v>1.04</v>
      </c>
      <c r="H478" s="4">
        <v>0.03096479791395046</v>
      </c>
      <c r="I478" s="4">
        <v>-0.007813457628780496</v>
      </c>
      <c r="J478" s="4">
        <v>0.08500000000000001</v>
      </c>
      <c r="K478" s="4">
        <v>0.1020376229285092</v>
      </c>
      <c r="L478" s="1" t="s">
        <v>56</v>
      </c>
      <c r="M478" s="5">
        <v>19.175</v>
      </c>
      <c r="N478" s="3">
        <v>6.4</v>
      </c>
      <c r="O478" s="3">
        <v>3.8</v>
      </c>
      <c r="P478" s="4">
        <v>0.5937499999999999</v>
      </c>
      <c r="Q478" s="1">
        <v>21</v>
      </c>
      <c r="R478" s="4">
        <v>0.05000563166277994</v>
      </c>
      <c r="S478" s="1" t="s">
        <v>1007</v>
      </c>
      <c r="T478" s="1" t="s">
        <v>1115</v>
      </c>
      <c r="U478" s="1" t="s">
        <v>1119</v>
      </c>
      <c r="V478" s="1" t="s">
        <v>1123</v>
      </c>
      <c r="W478" s="6" t="s">
        <v>1134</v>
      </c>
      <c r="X478" s="7">
        <v>67639.15715499999</v>
      </c>
      <c r="Y478" s="10">
        <v>46242</v>
      </c>
      <c r="Z478" s="1" t="s">
        <v>1137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HYPERLINK("https://www.suredividend.com/sure-analysis-KR/","Kroger Co.")</f>
        <v>0</v>
      </c>
      <c r="C479" s="1" t="s">
        <v>979</v>
      </c>
      <c r="D479" s="3">
        <v>57</v>
      </c>
      <c r="E479" s="3">
        <v>56.44</v>
      </c>
      <c r="F479" s="3">
        <v>65</v>
      </c>
      <c r="G479" s="4">
        <v>0.8683076923076922</v>
      </c>
      <c r="H479" s="4">
        <v>0.02763997165131113</v>
      </c>
      <c r="I479" s="4">
        <v>0.02864440996499495</v>
      </c>
      <c r="J479" s="4">
        <v>0.05</v>
      </c>
      <c r="K479" s="4">
        <v>0.1018541267912243</v>
      </c>
      <c r="L479" s="1" t="s">
        <v>56</v>
      </c>
      <c r="M479" s="5">
        <v>10.85384615384615</v>
      </c>
      <c r="N479" s="3">
        <v>5.2</v>
      </c>
      <c r="O479" s="3">
        <v>1.56</v>
      </c>
      <c r="P479" s="4">
        <v>0.3</v>
      </c>
      <c r="Q479" s="1">
        <v>19</v>
      </c>
      <c r="R479" s="4">
        <v>0.03691558403862905</v>
      </c>
      <c r="S479" s="1" t="s">
        <v>998</v>
      </c>
      <c r="T479" s="1" t="s">
        <v>1115</v>
      </c>
      <c r="U479" s="1" t="s">
        <v>1119</v>
      </c>
      <c r="V479" s="1" t="s">
        <v>1123</v>
      </c>
      <c r="W479" s="6" t="s">
        <v>1133</v>
      </c>
      <c r="X479" s="7">
        <v>34602.318487</v>
      </c>
      <c r="Y479" s="10">
        <v>46196</v>
      </c>
      <c r="Z479" s="1" t="s">
        <v>1140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HYPERLINK("https://www.suredividend.com/sure-analysis-NI/","NiSource Inc")</f>
        <v>0</v>
      </c>
      <c r="C480" s="1" t="s">
        <v>980</v>
      </c>
      <c r="D480" s="3">
        <v>47</v>
      </c>
      <c r="E480" s="3">
        <v>41.77</v>
      </c>
      <c r="F480" s="3">
        <v>41</v>
      </c>
      <c r="G480" s="4">
        <v>1.018780487804878</v>
      </c>
      <c r="H480" s="4">
        <v>0.02872875269332056</v>
      </c>
      <c r="I480" s="4">
        <v>-0.003714347044737054</v>
      </c>
      <c r="J480" s="4">
        <v>0.08</v>
      </c>
      <c r="K480" s="4">
        <v>0.1014896469673032</v>
      </c>
      <c r="L480" s="1" t="s">
        <v>56</v>
      </c>
      <c r="M480" s="5">
        <v>20.37560975609756</v>
      </c>
      <c r="N480" s="3">
        <v>2.05</v>
      </c>
      <c r="O480" s="3">
        <v>1.2</v>
      </c>
      <c r="P480" s="4">
        <v>0.5853658536585367</v>
      </c>
      <c r="Q480" s="1">
        <v>15</v>
      </c>
      <c r="R480" s="4">
        <v>0.07465593169226681</v>
      </c>
      <c r="S480" s="1" t="s">
        <v>1014</v>
      </c>
      <c r="T480" s="1" t="s">
        <v>1115</v>
      </c>
      <c r="U480" s="1" t="s">
        <v>1119</v>
      </c>
      <c r="V480" s="1" t="s">
        <v>1123</v>
      </c>
      <c r="W480" s="6" t="s">
        <v>1134</v>
      </c>
      <c r="X480" s="7">
        <v>20036.020978</v>
      </c>
      <c r="Y480" s="10">
        <v>46156</v>
      </c>
      <c r="Z480" s="1" t="s">
        <v>1137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HYPERLINK("https://www.suredividend.com/sure-analysis-EQT/","EQT Corp.")</f>
        <v>0</v>
      </c>
      <c r="C481" s="1" t="s">
        <v>980</v>
      </c>
      <c r="D481" s="3">
        <v>57</v>
      </c>
      <c r="E481" s="3">
        <v>54.09</v>
      </c>
      <c r="F481" s="3">
        <v>72</v>
      </c>
      <c r="G481" s="4">
        <v>0.7512500000000001</v>
      </c>
      <c r="H481" s="4">
        <v>0.01220188574597892</v>
      </c>
      <c r="I481" s="4">
        <v>0.05887111907878184</v>
      </c>
      <c r="J481" s="4">
        <v>0.03</v>
      </c>
      <c r="K481" s="4">
        <v>0.09994561521459322</v>
      </c>
      <c r="L481" s="1" t="s">
        <v>56</v>
      </c>
      <c r="M481" s="5">
        <v>11.03877551020408</v>
      </c>
      <c r="N481" s="3">
        <v>4.9</v>
      </c>
      <c r="O481" s="3">
        <v>0.66</v>
      </c>
      <c r="P481" s="4">
        <v>0.1346938775510204</v>
      </c>
      <c r="Q481" s="1">
        <v>4</v>
      </c>
      <c r="R481" s="4">
        <v>0.03131030647754507</v>
      </c>
      <c r="S481" s="1" t="s">
        <v>1094</v>
      </c>
      <c r="T481" s="1" t="s">
        <v>1115</v>
      </c>
      <c r="U481" s="1" t="s">
        <v>1119</v>
      </c>
      <c r="V481" s="1" t="s">
        <v>1123</v>
      </c>
      <c r="W481" s="6" t="s">
        <v>1135</v>
      </c>
      <c r="X481" s="7">
        <v>33827.90528</v>
      </c>
      <c r="Y481" s="10">
        <v>46134</v>
      </c>
      <c r="Z481" s="1" t="s">
        <v>1142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HYPERLINK("https://www.suredividend.com/sure-analysis-OFG/","OFG Bancorp")</f>
        <v>0</v>
      </c>
      <c r="C482" s="1" t="s">
        <v>980</v>
      </c>
      <c r="D482" s="3">
        <v>45</v>
      </c>
      <c r="E482" s="3">
        <v>52.1</v>
      </c>
      <c r="F482" s="3">
        <v>47</v>
      </c>
      <c r="G482" s="4">
        <v>1.108510638297872</v>
      </c>
      <c r="H482" s="4">
        <v>0.02687140115163147</v>
      </c>
      <c r="I482" s="4">
        <v>-0.02039266816197383</v>
      </c>
      <c r="J482" s="4">
        <v>0.1</v>
      </c>
      <c r="K482" s="4">
        <v>0.09978518796949243</v>
      </c>
      <c r="L482" s="1" t="s">
        <v>56</v>
      </c>
      <c r="M482" s="5">
        <v>11.08510638297872</v>
      </c>
      <c r="N482" s="3">
        <v>4.7</v>
      </c>
      <c r="O482" s="3">
        <v>1.4</v>
      </c>
      <c r="P482" s="4">
        <v>0.2978723404255319</v>
      </c>
      <c r="Q482" s="1">
        <v>6</v>
      </c>
      <c r="R482" s="4">
        <v>0.05037650558764373</v>
      </c>
      <c r="S482" s="1" t="s">
        <v>1065</v>
      </c>
      <c r="T482" s="1" t="s">
        <v>1115</v>
      </c>
      <c r="U482" s="1" t="s">
        <v>1119</v>
      </c>
      <c r="V482" s="1" t="s">
        <v>1123</v>
      </c>
      <c r="W482" s="6" t="s">
        <v>1125</v>
      </c>
      <c r="X482" s="7">
        <v>2202.032237</v>
      </c>
      <c r="Y482" s="10">
        <v>46163</v>
      </c>
      <c r="Z482" s="1" t="s">
        <v>1139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HYPERLINK("https://www.suredividend.com/sure-analysis-HFWA/","Heritage Financial Corp.")</f>
        <v>0</v>
      </c>
      <c r="C483" s="1" t="s">
        <v>980</v>
      </c>
      <c r="D483" s="3">
        <v>30</v>
      </c>
      <c r="E483" s="3">
        <v>29.42</v>
      </c>
      <c r="F483" s="3">
        <v>31</v>
      </c>
      <c r="G483" s="4">
        <v>0.9490322580645162</v>
      </c>
      <c r="H483" s="4">
        <v>0.03399048266485384</v>
      </c>
      <c r="I483" s="4">
        <v>0.01051742117101107</v>
      </c>
      <c r="J483" s="4">
        <v>0.06</v>
      </c>
      <c r="K483" s="4">
        <v>0.09961048336236344</v>
      </c>
      <c r="L483" s="1" t="s">
        <v>56</v>
      </c>
      <c r="M483" s="5">
        <v>12.00816326530612</v>
      </c>
      <c r="N483" s="3">
        <v>2.45</v>
      </c>
      <c r="O483" s="3">
        <v>1</v>
      </c>
      <c r="P483" s="4">
        <v>0.4081632653061224</v>
      </c>
      <c r="Q483" s="1">
        <v>15</v>
      </c>
      <c r="R483" s="4">
        <v>0.05061112176150684</v>
      </c>
      <c r="S483" s="1" t="s">
        <v>1094</v>
      </c>
      <c r="T483" s="1" t="s">
        <v>1115</v>
      </c>
      <c r="U483" s="1" t="s">
        <v>1119</v>
      </c>
      <c r="V483" s="1" t="s">
        <v>1123</v>
      </c>
      <c r="W483" s="6" t="s">
        <v>1125</v>
      </c>
      <c r="X483" s="7">
        <v>1203.326561</v>
      </c>
      <c r="Y483" s="10">
        <v>46228</v>
      </c>
      <c r="Z483" s="1" t="s">
        <v>1145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HYPERLINK("https://www.suredividend.com/sure-analysis-WM/","Waste Management, Inc.")</f>
        <v>0</v>
      </c>
      <c r="C484" s="1" t="s">
        <v>980</v>
      </c>
      <c r="D484" s="3">
        <v>226</v>
      </c>
      <c r="E484" s="3">
        <v>226.5</v>
      </c>
      <c r="F484" s="3">
        <v>211</v>
      </c>
      <c r="G484" s="4">
        <v>1.07345971563981</v>
      </c>
      <c r="H484" s="4">
        <v>0.01668874172185431</v>
      </c>
      <c r="I484" s="4">
        <v>-0.01407733674605816</v>
      </c>
      <c r="J484" s="4">
        <v>0.1</v>
      </c>
      <c r="K484" s="4">
        <v>0.09815805202052785</v>
      </c>
      <c r="L484" s="1" t="s">
        <v>56</v>
      </c>
      <c r="M484" s="5">
        <v>27.89408866995074</v>
      </c>
      <c r="N484" s="3">
        <v>8.119999999999999</v>
      </c>
      <c r="O484" s="3">
        <v>3.78</v>
      </c>
      <c r="P484" s="4">
        <v>0.4655172413793104</v>
      </c>
      <c r="Q484" s="1">
        <v>23</v>
      </c>
      <c r="R484" s="4">
        <v>0.04981082753571386</v>
      </c>
      <c r="S484" s="1" t="s">
        <v>1005</v>
      </c>
      <c r="T484" s="1" t="s">
        <v>1115</v>
      </c>
      <c r="U484" s="1" t="s">
        <v>1119</v>
      </c>
      <c r="V484" s="1" t="s">
        <v>1123</v>
      </c>
      <c r="W484" s="6" t="s">
        <v>1126</v>
      </c>
      <c r="X484" s="7">
        <v>90997.065403</v>
      </c>
      <c r="Y484" s="10">
        <v>46235</v>
      </c>
      <c r="Z484" s="1" t="s">
        <v>1140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HYPERLINK("https://www.suredividend.com/sure-analysis-BOWFF/","Boardwalk Real Estate Investment Trust")</f>
        <v>0</v>
      </c>
      <c r="C485" s="1" t="s">
        <v>980</v>
      </c>
      <c r="D485" s="3">
        <v>48</v>
      </c>
      <c r="E485" s="3">
        <v>45.95</v>
      </c>
      <c r="F485" s="3">
        <v>51</v>
      </c>
      <c r="G485" s="4">
        <v>0.9009803921568628</v>
      </c>
      <c r="H485" s="4">
        <v>0.02872687704026115</v>
      </c>
      <c r="I485" s="4">
        <v>0.02107332840474285</v>
      </c>
      <c r="J485" s="4">
        <v>0.05</v>
      </c>
      <c r="K485" s="4">
        <v>0.09620652389720497</v>
      </c>
      <c r="L485" s="1" t="s">
        <v>56</v>
      </c>
      <c r="M485" s="5">
        <v>13.59467455621302</v>
      </c>
      <c r="N485" s="3">
        <v>3.38</v>
      </c>
      <c r="O485" s="3">
        <v>1.32</v>
      </c>
      <c r="P485" s="4">
        <v>0.3905325443786983</v>
      </c>
      <c r="Q485" s="1">
        <v>5</v>
      </c>
      <c r="R485" s="4">
        <v>0.04941452284458392</v>
      </c>
      <c r="T485" s="1" t="s">
        <v>1118</v>
      </c>
      <c r="U485" s="1" t="s">
        <v>1120</v>
      </c>
      <c r="V485" s="1" t="s">
        <v>1124</v>
      </c>
      <c r="W485" s="6" t="s">
        <v>1132</v>
      </c>
      <c r="Y485" s="10">
        <v>46154</v>
      </c>
      <c r="Z485" s="1" t="s">
        <v>1138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HYPERLINK("https://www.suredividend.com/sure-analysis-BMY/","Bristol-Myers Squibb Co.")</f>
        <v>0</v>
      </c>
      <c r="C486" s="1" t="s">
        <v>980</v>
      </c>
      <c r="D486" s="3">
        <v>64</v>
      </c>
      <c r="E486" s="3">
        <v>64.92</v>
      </c>
      <c r="F486" s="3">
        <v>76</v>
      </c>
      <c r="G486" s="4">
        <v>0.8542105263157895</v>
      </c>
      <c r="H486" s="4">
        <v>0.03881700554528651</v>
      </c>
      <c r="I486" s="4">
        <v>0.03201739189416064</v>
      </c>
      <c r="J486" s="4">
        <v>0.03</v>
      </c>
      <c r="K486" s="4">
        <v>0.09614764160554201</v>
      </c>
      <c r="L486" s="1" t="s">
        <v>56</v>
      </c>
      <c r="M486" s="5">
        <v>9.436046511627907</v>
      </c>
      <c r="N486" s="3">
        <v>6.88</v>
      </c>
      <c r="O486" s="3">
        <v>2.52</v>
      </c>
      <c r="P486" s="4">
        <v>0.3662790697674418</v>
      </c>
      <c r="Q486" s="1">
        <v>19</v>
      </c>
      <c r="R486" s="4">
        <v>0.05024607263868264</v>
      </c>
      <c r="S486" s="1" t="s">
        <v>1049</v>
      </c>
      <c r="T486" s="1" t="s">
        <v>1115</v>
      </c>
      <c r="U486" s="1" t="s">
        <v>1119</v>
      </c>
      <c r="V486" s="1" t="s">
        <v>1123</v>
      </c>
      <c r="W486" s="6" t="s">
        <v>1130</v>
      </c>
      <c r="X486" s="7">
        <v>132449.618295</v>
      </c>
      <c r="Y486" s="10">
        <v>46242</v>
      </c>
      <c r="Z486" s="1" t="s">
        <v>1141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HYPERLINK("https://www.suredividend.com/sure-analysis-NNN/","NNN REIT Inc")</f>
        <v>0</v>
      </c>
      <c r="C487" s="1" t="s">
        <v>980</v>
      </c>
      <c r="D487" s="3">
        <v>45</v>
      </c>
      <c r="E487" s="3">
        <v>45.86</v>
      </c>
      <c r="F487" s="3">
        <v>51</v>
      </c>
      <c r="G487" s="4">
        <v>0.8992156862745098</v>
      </c>
      <c r="H487" s="4">
        <v>0.05407762756214566</v>
      </c>
      <c r="I487" s="4">
        <v>0.02147378433911995</v>
      </c>
      <c r="J487" s="4">
        <v>0.03</v>
      </c>
      <c r="K487" s="4">
        <v>0.09565047943126936</v>
      </c>
      <c r="L487" s="1" t="s">
        <v>56</v>
      </c>
      <c r="M487" s="5">
        <v>13.02840909090909</v>
      </c>
      <c r="N487" s="3">
        <v>3.52</v>
      </c>
      <c r="O487" s="3">
        <v>2.48</v>
      </c>
      <c r="P487" s="4">
        <v>0.7045454545454546</v>
      </c>
      <c r="Q487" s="1">
        <v>37</v>
      </c>
      <c r="R487" s="4">
        <v>0.02310126823797454</v>
      </c>
      <c r="S487" s="1" t="s">
        <v>1014</v>
      </c>
      <c r="T487" s="1" t="s">
        <v>1115</v>
      </c>
      <c r="U487" s="1" t="s">
        <v>1120</v>
      </c>
      <c r="V487" s="1" t="s">
        <v>1123</v>
      </c>
      <c r="W487" s="6" t="s">
        <v>1132</v>
      </c>
      <c r="X487" s="7">
        <v>8695.973658999999</v>
      </c>
      <c r="Y487" s="10">
        <v>46180</v>
      </c>
      <c r="Z487" s="1" t="s">
        <v>1137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HYPERLINK("https://www.suredividend.com/sure-analysis-CLX/","Clorox Co.")</f>
        <v>0</v>
      </c>
      <c r="C488" s="1" t="s">
        <v>980</v>
      </c>
      <c r="D488" s="3">
        <v>92</v>
      </c>
      <c r="E488" s="3">
        <v>107.61</v>
      </c>
      <c r="F488" s="3">
        <v>111</v>
      </c>
      <c r="G488" s="4">
        <v>0.9694594594594594</v>
      </c>
      <c r="H488" s="4">
        <v>0.04646408326363721</v>
      </c>
      <c r="I488" s="4">
        <v>0.006222604682731836</v>
      </c>
      <c r="J488" s="4">
        <v>0.05</v>
      </c>
      <c r="K488" s="4">
        <v>0.09431592798488242</v>
      </c>
      <c r="L488" s="1" t="s">
        <v>56</v>
      </c>
      <c r="M488" s="5">
        <v>19.38918918918919</v>
      </c>
      <c r="N488" s="3">
        <v>5.55</v>
      </c>
      <c r="O488" s="3">
        <v>5</v>
      </c>
      <c r="P488" s="4">
        <v>0.9009009009009009</v>
      </c>
      <c r="Q488" s="1">
        <v>49</v>
      </c>
      <c r="R488" s="4">
        <v>0.02834672210021361</v>
      </c>
      <c r="S488" s="1" t="s">
        <v>1003</v>
      </c>
      <c r="T488" s="1" t="s">
        <v>1115</v>
      </c>
      <c r="U488" s="1" t="s">
        <v>1119</v>
      </c>
      <c r="V488" s="1" t="s">
        <v>1123</v>
      </c>
      <c r="W488" s="6" t="s">
        <v>1133</v>
      </c>
      <c r="X488" s="7">
        <v>13024.269239</v>
      </c>
      <c r="Y488" s="10">
        <v>46154</v>
      </c>
      <c r="Z488" s="1" t="s">
        <v>1136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HYPERLINK("https://www.suredividend.com/sure-analysis-CNS/","Cohen &amp; Steers Inc.")</f>
        <v>0</v>
      </c>
      <c r="C489" s="1" t="s">
        <v>980</v>
      </c>
      <c r="D489" s="3">
        <v>83</v>
      </c>
      <c r="E489" s="3">
        <v>82.13</v>
      </c>
      <c r="F489" s="3">
        <v>82</v>
      </c>
      <c r="G489" s="4">
        <v>1.001585365853658</v>
      </c>
      <c r="H489" s="4">
        <v>0.03263119444782662</v>
      </c>
      <c r="I489" s="4">
        <v>-0.0003167719147486592</v>
      </c>
      <c r="J489" s="4">
        <v>0.065</v>
      </c>
      <c r="K489" s="4">
        <v>0.09423482843262199</v>
      </c>
      <c r="L489" s="1" t="s">
        <v>56</v>
      </c>
      <c r="M489" s="5">
        <v>23.13521126760563</v>
      </c>
      <c r="N489" s="3">
        <v>3.55</v>
      </c>
      <c r="O489" s="3">
        <v>2.68</v>
      </c>
      <c r="P489" s="4">
        <v>0.7549295774647888</v>
      </c>
      <c r="Q489" s="1">
        <v>17</v>
      </c>
      <c r="R489" s="4">
        <v>0.07006611103141647</v>
      </c>
      <c r="S489" s="1" t="s">
        <v>1078</v>
      </c>
      <c r="T489" s="1" t="s">
        <v>1115</v>
      </c>
      <c r="U489" s="1" t="s">
        <v>1119</v>
      </c>
      <c r="V489" s="1" t="s">
        <v>1123</v>
      </c>
      <c r="W489" s="6" t="s">
        <v>1125</v>
      </c>
      <c r="X489" s="7">
        <v>4224.278936</v>
      </c>
      <c r="Y489" s="10">
        <v>46222</v>
      </c>
      <c r="Z489" s="1" t="s">
        <v>1137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980</v>
      </c>
      <c r="D490" s="3">
        <v>163</v>
      </c>
      <c r="E490" s="3">
        <v>178.23</v>
      </c>
      <c r="F490" s="3">
        <v>182</v>
      </c>
      <c r="G490" s="4">
        <v>0.9792857142857142</v>
      </c>
      <c r="H490" s="4">
        <v>0.02244291084553667</v>
      </c>
      <c r="I490" s="4">
        <v>0.00419514228436535</v>
      </c>
      <c r="J490" s="4">
        <v>0.07000000000000001</v>
      </c>
      <c r="K490" s="4">
        <v>0.09373721762294096</v>
      </c>
      <c r="L490" s="1" t="s">
        <v>56</v>
      </c>
      <c r="M490" s="5">
        <v>17.64653465346534</v>
      </c>
      <c r="N490" s="3">
        <v>10.1</v>
      </c>
      <c r="O490" s="3">
        <v>4</v>
      </c>
      <c r="P490" s="4">
        <v>0.3960396039603961</v>
      </c>
      <c r="Q490" s="1">
        <v>16</v>
      </c>
      <c r="R490" s="4">
        <v>0.05709686837461603</v>
      </c>
      <c r="S490" s="1" t="s">
        <v>1061</v>
      </c>
      <c r="T490" s="1" t="s">
        <v>1115</v>
      </c>
      <c r="U490" s="1" t="s">
        <v>1119</v>
      </c>
      <c r="V490" s="1" t="s">
        <v>1123</v>
      </c>
      <c r="W490" s="6" t="s">
        <v>1126</v>
      </c>
      <c r="X490" s="7">
        <v>13516.815126</v>
      </c>
      <c r="Y490" s="10">
        <v>46142</v>
      </c>
      <c r="Z490" s="1" t="s">
        <v>1142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HYPERLINK("https://www.suredividend.com/sure-analysis-ZION/","Zions Bancorporation N.A")</f>
        <v>0</v>
      </c>
      <c r="C491" s="1" t="s">
        <v>980</v>
      </c>
      <c r="D491" s="3">
        <v>69</v>
      </c>
      <c r="E491" s="3">
        <v>70.54000000000001</v>
      </c>
      <c r="F491" s="3">
        <v>74</v>
      </c>
      <c r="G491" s="4">
        <v>0.9532432432432433</v>
      </c>
      <c r="H491" s="4">
        <v>0.02721859937624043</v>
      </c>
      <c r="I491" s="4">
        <v>0.009623040217733747</v>
      </c>
      <c r="J491" s="4">
        <v>0.06</v>
      </c>
      <c r="K491" s="4">
        <v>0.0924130937339569</v>
      </c>
      <c r="L491" s="1" t="s">
        <v>56</v>
      </c>
      <c r="M491" s="5">
        <v>10.52835820895522</v>
      </c>
      <c r="N491" s="3">
        <v>6.7</v>
      </c>
      <c r="O491" s="3">
        <v>1.92</v>
      </c>
      <c r="P491" s="4">
        <v>0.2865671641791044</v>
      </c>
      <c r="Q491" s="1">
        <v>14</v>
      </c>
      <c r="R491" s="4">
        <v>0.03677692188014725</v>
      </c>
      <c r="S491" s="1" t="s">
        <v>1023</v>
      </c>
      <c r="T491" s="1" t="s">
        <v>1115</v>
      </c>
      <c r="U491" s="1" t="s">
        <v>1119</v>
      </c>
      <c r="V491" s="1" t="s">
        <v>1123</v>
      </c>
      <c r="W491" s="6" t="s">
        <v>1125</v>
      </c>
      <c r="X491" s="7">
        <v>10307.22593</v>
      </c>
      <c r="Y491" s="10">
        <v>46226</v>
      </c>
      <c r="Z491" s="1" t="s">
        <v>1145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HYPERLINK("https://www.suredividend.com/sure-analysis-COFS/","Choiceone Financial Services, Inc.")</f>
        <v>0</v>
      </c>
      <c r="C492" s="1" t="s">
        <v>980</v>
      </c>
      <c r="D492" s="3">
        <v>30</v>
      </c>
      <c r="E492" s="3">
        <v>33.985</v>
      </c>
      <c r="F492" s="3">
        <v>37.99</v>
      </c>
      <c r="G492" s="4">
        <v>0.8945775204001052</v>
      </c>
      <c r="H492" s="4">
        <v>0.03413270560541415</v>
      </c>
      <c r="I492" s="4">
        <v>0.02253081283239755</v>
      </c>
      <c r="J492" s="4">
        <v>0.04</v>
      </c>
      <c r="K492" s="4">
        <v>0.09191520725676194</v>
      </c>
      <c r="L492" s="1" t="s">
        <v>56</v>
      </c>
      <c r="M492" s="5">
        <v>9.709999999999999</v>
      </c>
      <c r="N492" s="3">
        <v>3.5</v>
      </c>
      <c r="O492" s="3">
        <v>1.16</v>
      </c>
      <c r="P492" s="4">
        <v>0.3314285714285714</v>
      </c>
      <c r="Q492" s="1">
        <v>14</v>
      </c>
      <c r="R492" s="4">
        <v>0.03980577390781126</v>
      </c>
      <c r="S492" s="1" t="s">
        <v>988</v>
      </c>
      <c r="T492" s="1" t="s">
        <v>1115</v>
      </c>
      <c r="U492" s="1" t="s">
        <v>1119</v>
      </c>
      <c r="V492" s="1" t="s">
        <v>1123</v>
      </c>
      <c r="W492" s="6" t="s">
        <v>1125</v>
      </c>
      <c r="X492" s="7">
        <v>508.48768</v>
      </c>
      <c r="Y492" s="10">
        <v>46140</v>
      </c>
      <c r="Z492" s="1" t="s">
        <v>1142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HYPERLINK("https://www.suredividend.com/sure-analysis-APOG/","Apogee Enterprises Inc.")</f>
        <v>0</v>
      </c>
      <c r="C493" s="1" t="s">
        <v>980</v>
      </c>
      <c r="D493" s="3">
        <v>41</v>
      </c>
      <c r="E493" s="3">
        <v>42.57</v>
      </c>
      <c r="F493" s="3">
        <v>37</v>
      </c>
      <c r="G493" s="4">
        <v>1.15054054054054</v>
      </c>
      <c r="H493" s="4">
        <v>0.02536997885835095</v>
      </c>
      <c r="I493" s="4">
        <v>-0.02765672514598561</v>
      </c>
      <c r="J493" s="4">
        <v>0.1</v>
      </c>
      <c r="K493" s="4">
        <v>0.09184464622001243</v>
      </c>
      <c r="L493" s="1" t="s">
        <v>56</v>
      </c>
      <c r="M493" s="5">
        <v>14.83275261324042</v>
      </c>
      <c r="N493" s="3">
        <v>2.87</v>
      </c>
      <c r="O493" s="3">
        <v>1.08</v>
      </c>
      <c r="P493" s="4">
        <v>0.3763066202090593</v>
      </c>
      <c r="Q493" s="1">
        <v>13</v>
      </c>
      <c r="R493" s="4">
        <v>0.06069091570555463</v>
      </c>
      <c r="S493" s="1" t="s">
        <v>1039</v>
      </c>
      <c r="T493" s="1" t="s">
        <v>1115</v>
      </c>
      <c r="U493" s="1" t="s">
        <v>1119</v>
      </c>
      <c r="V493" s="1" t="s">
        <v>1123</v>
      </c>
      <c r="W493" s="6" t="s">
        <v>1126</v>
      </c>
      <c r="X493" s="7">
        <v>887.3198609999999</v>
      </c>
      <c r="Y493" s="10">
        <v>46209</v>
      </c>
      <c r="Z493" s="1" t="s">
        <v>1140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HYPERLINK("https://www.suredividend.com/sure-analysis-WEC/","WEC Energy Group Inc")</f>
        <v>0</v>
      </c>
      <c r="C494" s="1" t="s">
        <v>980</v>
      </c>
      <c r="D494" s="3">
        <v>111</v>
      </c>
      <c r="E494" s="3">
        <v>106.22</v>
      </c>
      <c r="F494" s="3">
        <v>106</v>
      </c>
      <c r="G494" s="4">
        <v>1.002075471698113</v>
      </c>
      <c r="H494" s="4">
        <v>0.0358689512332894</v>
      </c>
      <c r="I494" s="4">
        <v>-0.0004145782151296906</v>
      </c>
      <c r="J494" s="4">
        <v>0.06</v>
      </c>
      <c r="K494" s="4">
        <v>0.09158142414331061</v>
      </c>
      <c r="L494" s="1" t="s">
        <v>56</v>
      </c>
      <c r="M494" s="5">
        <v>19.10431654676259</v>
      </c>
      <c r="N494" s="3">
        <v>5.56</v>
      </c>
      <c r="O494" s="3">
        <v>3.81</v>
      </c>
      <c r="P494" s="4">
        <v>0.6852517985611511</v>
      </c>
      <c r="Q494" s="1">
        <v>23</v>
      </c>
      <c r="R494" s="4">
        <v>0.060056565223223</v>
      </c>
      <c r="S494" s="1" t="s">
        <v>998</v>
      </c>
      <c r="T494" s="1" t="s">
        <v>1115</v>
      </c>
      <c r="U494" s="1" t="s">
        <v>1119</v>
      </c>
      <c r="V494" s="1" t="s">
        <v>1123</v>
      </c>
      <c r="W494" s="6" t="s">
        <v>1134</v>
      </c>
      <c r="X494" s="7">
        <v>34579.136524</v>
      </c>
      <c r="Y494" s="10">
        <v>46236</v>
      </c>
      <c r="Z494" s="1" t="s">
        <v>1141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HYPERLINK("https://www.suredividend.com/sure-analysis-PFBC/","Preferred Bank")</f>
        <v>0</v>
      </c>
      <c r="C495" s="1" t="s">
        <v>980</v>
      </c>
      <c r="D495" s="3">
        <v>104</v>
      </c>
      <c r="E495" s="3">
        <v>105.38</v>
      </c>
      <c r="F495" s="3">
        <v>118</v>
      </c>
      <c r="G495" s="4">
        <v>0.8930508474576271</v>
      </c>
      <c r="H495" s="4">
        <v>0.03036629341431012</v>
      </c>
      <c r="I495" s="4">
        <v>0.02288017787948715</v>
      </c>
      <c r="J495" s="4">
        <v>0.04</v>
      </c>
      <c r="K495" s="4">
        <v>0.09150228407012806</v>
      </c>
      <c r="L495" s="1" t="s">
        <v>56</v>
      </c>
      <c r="M495" s="5">
        <v>9.802790697674418</v>
      </c>
      <c r="N495" s="3">
        <v>10.75</v>
      </c>
      <c r="O495" s="3">
        <v>3.2</v>
      </c>
      <c r="P495" s="4">
        <v>0.2976744186046512</v>
      </c>
      <c r="Q495" s="1">
        <v>6</v>
      </c>
      <c r="R495" s="4">
        <v>0.07008745458377241</v>
      </c>
      <c r="S495" s="1" t="s">
        <v>1079</v>
      </c>
      <c r="T495" s="1" t="s">
        <v>1115</v>
      </c>
      <c r="U495" s="1" t="s">
        <v>1119</v>
      </c>
      <c r="V495" s="1" t="s">
        <v>1123</v>
      </c>
      <c r="W495" s="6" t="s">
        <v>1125</v>
      </c>
      <c r="Y495" s="10">
        <v>46227</v>
      </c>
      <c r="Z495" s="1" t="s">
        <v>1145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HYPERLINK("https://www.suredividend.com/sure-analysis-HASI/","HA Sustainable Infrastructure Capital Inc.")</f>
        <v>0</v>
      </c>
      <c r="C496" s="1" t="s">
        <v>980</v>
      </c>
      <c r="D496" s="3">
        <v>41</v>
      </c>
      <c r="E496" s="3">
        <v>40.56</v>
      </c>
      <c r="F496" s="3">
        <v>34</v>
      </c>
      <c r="G496" s="4">
        <v>1.192941176470588</v>
      </c>
      <c r="H496" s="4">
        <v>0.04191321499013807</v>
      </c>
      <c r="I496" s="4">
        <v>-0.03466913095555935</v>
      </c>
      <c r="J496" s="4">
        <v>0.09</v>
      </c>
      <c r="K496" s="4">
        <v>0.09123827419424058</v>
      </c>
      <c r="L496" s="1" t="s">
        <v>56</v>
      </c>
      <c r="M496" s="5">
        <v>11.42535211267606</v>
      </c>
      <c r="N496" s="3">
        <v>3.55</v>
      </c>
      <c r="O496" s="3">
        <v>1.7</v>
      </c>
      <c r="P496" s="4">
        <v>0.4788732394366197</v>
      </c>
      <c r="Q496" s="1">
        <v>8</v>
      </c>
      <c r="R496" s="4">
        <v>0.06961037572506878</v>
      </c>
      <c r="S496" s="1" t="s">
        <v>1082</v>
      </c>
      <c r="T496" s="1" t="s">
        <v>1115</v>
      </c>
      <c r="U496" s="1" t="s">
        <v>1119</v>
      </c>
      <c r="V496" s="1" t="s">
        <v>1123</v>
      </c>
      <c r="W496" s="6" t="s">
        <v>1125</v>
      </c>
      <c r="X496" s="7">
        <v>5213.0742</v>
      </c>
      <c r="Y496" s="10">
        <v>46152</v>
      </c>
      <c r="Z496" s="1" t="s">
        <v>1138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HYPERLINK("https://www.suredividend.com/sure-analysis-ASB/","Associated Banc-Corp.")</f>
        <v>0</v>
      </c>
      <c r="C497" s="1" t="s">
        <v>980</v>
      </c>
      <c r="D497" s="3">
        <v>31</v>
      </c>
      <c r="E497" s="3">
        <v>31.36</v>
      </c>
      <c r="F497" s="3">
        <v>32</v>
      </c>
      <c r="G497" s="4">
        <v>0.98</v>
      </c>
      <c r="H497" s="4">
        <v>0.03061224489795918</v>
      </c>
      <c r="I497" s="4">
        <v>0.004048715456574481</v>
      </c>
      <c r="J497" s="4">
        <v>0.06</v>
      </c>
      <c r="K497" s="4">
        <v>0.09070044650812958</v>
      </c>
      <c r="L497" s="1" t="s">
        <v>56</v>
      </c>
      <c r="M497" s="5">
        <v>10.88888888888889</v>
      </c>
      <c r="N497" s="3">
        <v>2.88</v>
      </c>
      <c r="O497" s="3">
        <v>0.96</v>
      </c>
      <c r="P497" s="4">
        <v>0.3333333333333333</v>
      </c>
      <c r="Q497" s="1">
        <v>14</v>
      </c>
      <c r="R497" s="4">
        <v>0.05081623913789235</v>
      </c>
      <c r="S497" s="1" t="s">
        <v>1009</v>
      </c>
      <c r="T497" s="1" t="s">
        <v>1115</v>
      </c>
      <c r="U497" s="1" t="s">
        <v>1119</v>
      </c>
      <c r="V497" s="1" t="s">
        <v>1123</v>
      </c>
      <c r="W497" s="6" t="s">
        <v>1125</v>
      </c>
      <c r="X497" s="7">
        <v>5920.43681</v>
      </c>
      <c r="Y497" s="10">
        <v>46236</v>
      </c>
      <c r="Z497" s="1" t="s">
        <v>1137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HYPERLINK("https://www.suredividend.com/sure-analysis-SJM/","J.M. Smucker Co.")</f>
        <v>0</v>
      </c>
      <c r="C498" s="1" t="s">
        <v>980</v>
      </c>
      <c r="D498" s="3">
        <v>112</v>
      </c>
      <c r="E498" s="3">
        <v>118.09</v>
      </c>
      <c r="F498" s="3">
        <v>136</v>
      </c>
      <c r="G498" s="4">
        <v>0.8683088235294117</v>
      </c>
      <c r="H498" s="4">
        <v>0.03725971716487425</v>
      </c>
      <c r="I498" s="4">
        <v>0.02864414194387765</v>
      </c>
      <c r="J498" s="4">
        <v>0.03</v>
      </c>
      <c r="K498" s="4">
        <v>0.09002861242207505</v>
      </c>
      <c r="L498" s="1" t="s">
        <v>56</v>
      </c>
      <c r="M498" s="5">
        <v>13.89294117647059</v>
      </c>
      <c r="N498" s="3">
        <v>8.5</v>
      </c>
      <c r="O498" s="3">
        <v>4.4</v>
      </c>
      <c r="P498" s="4">
        <v>0.5176470588235295</v>
      </c>
      <c r="Q498" s="1">
        <v>29</v>
      </c>
      <c r="R498" s="4">
        <v>0.02996744995959233</v>
      </c>
      <c r="S498" s="1" t="s">
        <v>998</v>
      </c>
      <c r="T498" s="1" t="s">
        <v>1115</v>
      </c>
      <c r="U498" s="1" t="s">
        <v>1119</v>
      </c>
      <c r="V498" s="1" t="s">
        <v>1123</v>
      </c>
      <c r="W498" s="6" t="s">
        <v>1133</v>
      </c>
      <c r="X498" s="7">
        <v>12591.967024</v>
      </c>
      <c r="Y498" s="10">
        <v>46183</v>
      </c>
      <c r="Z498" s="1" t="s">
        <v>1142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HYPERLINK("https://www.suredividend.com/sure-analysis-NBTB/","NBT Bancorp")</f>
        <v>0</v>
      </c>
      <c r="C499" s="1" t="s">
        <v>980</v>
      </c>
      <c r="D499" s="3">
        <v>53</v>
      </c>
      <c r="E499" s="3">
        <v>52.48</v>
      </c>
      <c r="F499" s="3">
        <v>56</v>
      </c>
      <c r="G499" s="4">
        <v>0.9371428571428571</v>
      </c>
      <c r="H499" s="4">
        <v>0.03048780487804878</v>
      </c>
      <c r="I499" s="4">
        <v>0.01306856616509822</v>
      </c>
      <c r="J499" s="4">
        <v>0.05</v>
      </c>
      <c r="K499" s="4">
        <v>0.09000558176812401</v>
      </c>
      <c r="L499" s="1" t="s">
        <v>56</v>
      </c>
      <c r="M499" s="5">
        <v>13.0547263681592</v>
      </c>
      <c r="N499" s="3">
        <v>4.02</v>
      </c>
      <c r="O499" s="3">
        <v>1.6</v>
      </c>
      <c r="P499" s="4">
        <v>0.3980099502487563</v>
      </c>
      <c r="Q499" s="1">
        <v>14</v>
      </c>
      <c r="R499" s="4">
        <v>0.04978904632428516</v>
      </c>
      <c r="S499" s="1" t="s">
        <v>1009</v>
      </c>
      <c r="T499" s="1" t="s">
        <v>1115</v>
      </c>
      <c r="U499" s="1" t="s">
        <v>1119</v>
      </c>
      <c r="V499" s="1" t="s">
        <v>1123</v>
      </c>
      <c r="W499" s="6" t="s">
        <v>1125</v>
      </c>
      <c r="X499" s="7">
        <v>2726.344401</v>
      </c>
      <c r="Y499" s="10">
        <v>46239</v>
      </c>
      <c r="Z499" s="1" t="s">
        <v>1146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HYPERLINK("https://www.suredividend.com/sure-analysis-CNP/","Centerpoint Energy Inc.")</f>
        <v>0</v>
      </c>
      <c r="C500" s="1" t="s">
        <v>980</v>
      </c>
      <c r="D500" s="3">
        <v>42</v>
      </c>
      <c r="E500" s="3">
        <v>40.025</v>
      </c>
      <c r="F500" s="3">
        <v>38</v>
      </c>
      <c r="G500" s="4">
        <v>1.05328947368421</v>
      </c>
      <c r="H500" s="4">
        <v>0.02398500936914429</v>
      </c>
      <c r="I500" s="4">
        <v>-0.01032989616039337</v>
      </c>
      <c r="J500" s="4">
        <v>0.08</v>
      </c>
      <c r="K500" s="4">
        <v>0.08990891178485572</v>
      </c>
      <c r="L500" s="1" t="s">
        <v>56</v>
      </c>
      <c r="M500" s="5">
        <v>20.95549738219895</v>
      </c>
      <c r="N500" s="3">
        <v>1.91</v>
      </c>
      <c r="O500" s="3">
        <v>0.96</v>
      </c>
      <c r="P500" s="4">
        <v>0.5026178010471204</v>
      </c>
      <c r="Q500" s="1">
        <v>7</v>
      </c>
      <c r="R500" s="4">
        <v>0.05922384104881218</v>
      </c>
      <c r="S500" s="1" t="s">
        <v>999</v>
      </c>
      <c r="T500" s="1" t="s">
        <v>1115</v>
      </c>
      <c r="U500" s="1" t="s">
        <v>1119</v>
      </c>
      <c r="V500" s="1" t="s">
        <v>1123</v>
      </c>
      <c r="W500" s="6" t="s">
        <v>1134</v>
      </c>
      <c r="X500" s="7">
        <v>26368.573129</v>
      </c>
      <c r="Y500" s="10">
        <v>46238</v>
      </c>
      <c r="Z500" s="1" t="s">
        <v>1137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HYPERLINK("https://www.suredividend.com/sure-analysis-TSN/","Tyson Foods, Inc.")</f>
        <v>0</v>
      </c>
      <c r="C501" s="1" t="s">
        <v>980</v>
      </c>
      <c r="D501" s="3">
        <v>59</v>
      </c>
      <c r="E501" s="3">
        <v>57.16</v>
      </c>
      <c r="F501" s="3">
        <v>47</v>
      </c>
      <c r="G501" s="4">
        <v>1.216170212765957</v>
      </c>
      <c r="H501" s="4">
        <v>0.03568929321203639</v>
      </c>
      <c r="I501" s="4">
        <v>-0.03838522496896479</v>
      </c>
      <c r="J501" s="4">
        <v>0.1</v>
      </c>
      <c r="K501" s="4">
        <v>0.08984113983458553</v>
      </c>
      <c r="L501" s="1" t="s">
        <v>56</v>
      </c>
      <c r="M501" s="5">
        <v>14.47088607594937</v>
      </c>
      <c r="N501" s="3">
        <v>3.95</v>
      </c>
      <c r="O501" s="3">
        <v>2.04</v>
      </c>
      <c r="P501" s="4">
        <v>0.5164556962025316</v>
      </c>
      <c r="Q501" s="1">
        <v>15</v>
      </c>
      <c r="R501" s="4">
        <v>0.06000153927394081</v>
      </c>
      <c r="S501" s="1" t="s">
        <v>1009</v>
      </c>
      <c r="T501" s="1" t="s">
        <v>1115</v>
      </c>
      <c r="U501" s="1" t="s">
        <v>1119</v>
      </c>
      <c r="V501" s="1" t="s">
        <v>1123</v>
      </c>
      <c r="W501" s="6" t="s">
        <v>1133</v>
      </c>
      <c r="X501" s="7">
        <v>20108.974426</v>
      </c>
      <c r="Y501" s="10">
        <v>46241</v>
      </c>
      <c r="Z501" s="1" t="s">
        <v>1138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HYPERLINK("https://www.suredividend.com/sure-analysis-UBCP/","United Bancorp, Inc.")</f>
        <v>0</v>
      </c>
      <c r="C502" s="1" t="s">
        <v>980</v>
      </c>
      <c r="D502" s="3">
        <v>15.78</v>
      </c>
      <c r="E502" s="3">
        <v>15.96</v>
      </c>
      <c r="F502" s="3">
        <v>14.85</v>
      </c>
      <c r="G502" s="4">
        <v>1.074747474747475</v>
      </c>
      <c r="H502" s="4">
        <v>0.04887218045112782</v>
      </c>
      <c r="I502" s="4">
        <v>-0.01431371596329067</v>
      </c>
      <c r="J502" s="4">
        <v>0.06</v>
      </c>
      <c r="K502" s="4">
        <v>0.08970097825393863</v>
      </c>
      <c r="L502" s="1" t="s">
        <v>56</v>
      </c>
      <c r="M502" s="5">
        <v>11.82222222222222</v>
      </c>
      <c r="N502" s="3">
        <v>1.35</v>
      </c>
      <c r="O502" s="3">
        <v>0.78</v>
      </c>
      <c r="P502" s="4">
        <v>0.5777777777777777</v>
      </c>
      <c r="Q502" s="1">
        <v>13</v>
      </c>
      <c r="R502" s="4">
        <v>0.05922384104881218</v>
      </c>
      <c r="S502" s="1" t="s">
        <v>1095</v>
      </c>
      <c r="T502" s="1" t="s">
        <v>1115</v>
      </c>
      <c r="U502" s="1" t="s">
        <v>1119</v>
      </c>
      <c r="V502" s="1" t="s">
        <v>1123</v>
      </c>
      <c r="W502" s="6" t="s">
        <v>1125</v>
      </c>
      <c r="X502" s="7">
        <v>90.47311999999999</v>
      </c>
      <c r="Y502" s="10">
        <v>46233</v>
      </c>
      <c r="Z502" s="1" t="s">
        <v>1138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HYPERLINK("https://www.suredividend.com/sure-analysis-TOWN/","Townebank Portsmouth VA")</f>
        <v>0</v>
      </c>
      <c r="C503" s="1" t="s">
        <v>980</v>
      </c>
      <c r="D503" s="3">
        <v>35</v>
      </c>
      <c r="E503" s="3">
        <v>37.24</v>
      </c>
      <c r="F503" s="3">
        <v>40</v>
      </c>
      <c r="G503" s="4">
        <v>0.931</v>
      </c>
      <c r="H503" s="4">
        <v>0.03007518796992481</v>
      </c>
      <c r="I503" s="4">
        <v>0.01440192293923093</v>
      </c>
      <c r="J503" s="4">
        <v>0.05</v>
      </c>
      <c r="K503" s="4">
        <v>0.08955136732573354</v>
      </c>
      <c r="L503" s="1" t="s">
        <v>56</v>
      </c>
      <c r="M503" s="5">
        <v>10.95294117647059</v>
      </c>
      <c r="N503" s="3">
        <v>3.4</v>
      </c>
      <c r="O503" s="3">
        <v>1.12</v>
      </c>
      <c r="P503" s="4">
        <v>0.3294117647058824</v>
      </c>
      <c r="Q503" s="1">
        <v>15</v>
      </c>
      <c r="R503" s="4">
        <v>0.03025579475561258</v>
      </c>
      <c r="S503" s="1" t="s">
        <v>1080</v>
      </c>
      <c r="T503" s="1" t="s">
        <v>1115</v>
      </c>
      <c r="U503" s="1" t="s">
        <v>1119</v>
      </c>
      <c r="V503" s="1" t="s">
        <v>1123</v>
      </c>
      <c r="W503" s="6" t="s">
        <v>1125</v>
      </c>
      <c r="Y503" s="10">
        <v>46135</v>
      </c>
      <c r="Z503" s="1" t="s">
        <v>1142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HYPERLINK("https://www.suredividend.com/sure-analysis-LZB/","La-Z-Boy Inc.")</f>
        <v>0</v>
      </c>
      <c r="C504" s="1" t="s">
        <v>980</v>
      </c>
      <c r="D504" s="3">
        <v>41</v>
      </c>
      <c r="E504" s="3">
        <v>41.4</v>
      </c>
      <c r="F504" s="3">
        <v>43</v>
      </c>
      <c r="G504" s="4">
        <v>0.9627906976744186</v>
      </c>
      <c r="H504" s="4">
        <v>0.02342995169082126</v>
      </c>
      <c r="I504" s="4">
        <v>0.00761267717510794</v>
      </c>
      <c r="J504" s="4">
        <v>0.06</v>
      </c>
      <c r="K504" s="4">
        <v>0.08878603811412478</v>
      </c>
      <c r="L504" s="1" t="s">
        <v>56</v>
      </c>
      <c r="M504" s="5">
        <v>14.08163265306122</v>
      </c>
      <c r="N504" s="3">
        <v>2.94</v>
      </c>
      <c r="O504" s="3">
        <v>0.97</v>
      </c>
      <c r="P504" s="4">
        <v>0.3299319727891156</v>
      </c>
      <c r="Q504" s="1">
        <v>5</v>
      </c>
      <c r="R504" s="4">
        <v>0.06031357981646734</v>
      </c>
      <c r="S504" s="1" t="s">
        <v>1043</v>
      </c>
      <c r="T504" s="1" t="s">
        <v>1115</v>
      </c>
      <c r="U504" s="1" t="s">
        <v>1119</v>
      </c>
      <c r="V504" s="1" t="s">
        <v>1123</v>
      </c>
      <c r="W504" s="6" t="s">
        <v>1129</v>
      </c>
      <c r="X504" s="7">
        <v>1651.751449</v>
      </c>
      <c r="Y504" s="10">
        <v>46201</v>
      </c>
      <c r="Z504" s="1" t="s">
        <v>1138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HYPERLINK("https://www.suredividend.com/sure-analysis-XEL/","Xcel Energy, Inc.")</f>
        <v>0</v>
      </c>
      <c r="C505" s="1" t="s">
        <v>980</v>
      </c>
      <c r="D505" s="3">
        <v>83</v>
      </c>
      <c r="E505" s="3">
        <v>76.95999999999999</v>
      </c>
      <c r="F505" s="3">
        <v>74</v>
      </c>
      <c r="G505" s="4">
        <v>1.04</v>
      </c>
      <c r="H505" s="4">
        <v>0.0307952182952183</v>
      </c>
      <c r="I505" s="4">
        <v>-0.007813457628780496</v>
      </c>
      <c r="J505" s="4">
        <v>0.07000000000000001</v>
      </c>
      <c r="K505" s="4">
        <v>0.0887785473156002</v>
      </c>
      <c r="L505" s="1" t="s">
        <v>56</v>
      </c>
      <c r="M505" s="5">
        <v>18.77073170731707</v>
      </c>
      <c r="N505" s="3">
        <v>4.1</v>
      </c>
      <c r="O505" s="3">
        <v>2.37</v>
      </c>
      <c r="P505" s="4">
        <v>0.5780487804878049</v>
      </c>
      <c r="Q505" s="1">
        <v>23</v>
      </c>
      <c r="R505" s="4">
        <v>0.05517056966667022</v>
      </c>
      <c r="S505" s="1" t="s">
        <v>988</v>
      </c>
      <c r="T505" s="1" t="s">
        <v>1115</v>
      </c>
      <c r="U505" s="1" t="s">
        <v>1119</v>
      </c>
      <c r="V505" s="1" t="s">
        <v>1123</v>
      </c>
      <c r="W505" s="6" t="s">
        <v>1134</v>
      </c>
      <c r="X505" s="7">
        <v>48015.639102</v>
      </c>
      <c r="Y505" s="10">
        <v>46146</v>
      </c>
      <c r="Z505" s="1" t="s">
        <v>1142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HYPERLINK("https://www.suredividend.com/sure-analysis-TRNO/","Terreno Realty Corp")</f>
        <v>0</v>
      </c>
      <c r="C506" s="1" t="s">
        <v>980</v>
      </c>
      <c r="D506" s="3">
        <v>66</v>
      </c>
      <c r="E506" s="3">
        <v>68.34999999999999</v>
      </c>
      <c r="F506" s="3">
        <v>62</v>
      </c>
      <c r="G506" s="4">
        <v>1.10241935483871</v>
      </c>
      <c r="H506" s="4">
        <v>0.03043160204828091</v>
      </c>
      <c r="I506" s="4">
        <v>-0.01931251271179224</v>
      </c>
      <c r="J506" s="4">
        <v>0.08</v>
      </c>
      <c r="K506" s="4">
        <v>0.08817479965445352</v>
      </c>
      <c r="L506" s="1" t="s">
        <v>56</v>
      </c>
      <c r="M506" s="5">
        <v>24.3238434163701</v>
      </c>
      <c r="N506" s="3">
        <v>2.81</v>
      </c>
      <c r="O506" s="3">
        <v>2.08</v>
      </c>
      <c r="P506" s="4">
        <v>0.7402135231316727</v>
      </c>
      <c r="Q506" s="1">
        <v>14</v>
      </c>
      <c r="R506" s="4">
        <v>0.08026826569151013</v>
      </c>
      <c r="S506" s="1" t="s">
        <v>1065</v>
      </c>
      <c r="T506" s="1" t="s">
        <v>1115</v>
      </c>
      <c r="U506" s="1" t="s">
        <v>1120</v>
      </c>
      <c r="V506" s="1" t="s">
        <v>1123</v>
      </c>
      <c r="W506" s="6" t="s">
        <v>1132</v>
      </c>
      <c r="X506" s="7">
        <v>7449.210392</v>
      </c>
      <c r="Y506" s="10">
        <v>46154</v>
      </c>
      <c r="Z506" s="1" t="s">
        <v>1138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HYPERLINK("https://www.suredividend.com/sure-analysis-CASS/","Cass Information Systems Inc")</f>
        <v>0</v>
      </c>
      <c r="C507" s="1" t="s">
        <v>980</v>
      </c>
      <c r="D507" s="3">
        <v>52</v>
      </c>
      <c r="E507" s="3">
        <v>57.34</v>
      </c>
      <c r="F507" s="3">
        <v>69</v>
      </c>
      <c r="G507" s="4">
        <v>0.8310144927536233</v>
      </c>
      <c r="H507" s="4">
        <v>0.02232298569933729</v>
      </c>
      <c r="I507" s="4">
        <v>0.03771544441085628</v>
      </c>
      <c r="J507" s="4">
        <v>0.03</v>
      </c>
      <c r="K507" s="4">
        <v>0.0879697374459123</v>
      </c>
      <c r="L507" s="1" t="s">
        <v>56</v>
      </c>
      <c r="M507" s="5">
        <v>19.11333333333333</v>
      </c>
      <c r="N507" s="3">
        <v>3</v>
      </c>
      <c r="O507" s="3">
        <v>1.28</v>
      </c>
      <c r="P507" s="4">
        <v>0.4266666666666667</v>
      </c>
      <c r="Q507" s="1">
        <v>26</v>
      </c>
      <c r="R507" s="4">
        <v>0.04953161886656288</v>
      </c>
      <c r="S507" s="1" t="s">
        <v>1010</v>
      </c>
      <c r="T507" s="1" t="s">
        <v>1115</v>
      </c>
      <c r="U507" s="1" t="s">
        <v>1119</v>
      </c>
      <c r="V507" s="1" t="s">
        <v>1123</v>
      </c>
      <c r="W507" s="6" t="s">
        <v>1125</v>
      </c>
      <c r="X507" s="7">
        <v>733.664276</v>
      </c>
      <c r="Y507" s="10">
        <v>46218</v>
      </c>
      <c r="Z507" s="1" t="s">
        <v>1139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HYPERLINK("https://www.suredividend.com/sure-analysis-LNT/","Alliant Energy Corp.")</f>
        <v>0</v>
      </c>
      <c r="C508" s="1" t="s">
        <v>980</v>
      </c>
      <c r="D508" s="3">
        <v>73</v>
      </c>
      <c r="E508" s="3">
        <v>68.2</v>
      </c>
      <c r="F508" s="3">
        <v>68</v>
      </c>
      <c r="G508" s="4">
        <v>1.002941176470588</v>
      </c>
      <c r="H508" s="4">
        <v>0.03152492668621701</v>
      </c>
      <c r="I508" s="4">
        <v>-0.0005871994655366475</v>
      </c>
      <c r="J508" s="4">
        <v>0.06</v>
      </c>
      <c r="K508" s="4">
        <v>0.08774691554863945</v>
      </c>
      <c r="L508" s="1" t="s">
        <v>56</v>
      </c>
      <c r="M508" s="5">
        <v>19.94152046783626</v>
      </c>
      <c r="N508" s="3">
        <v>3.42</v>
      </c>
      <c r="O508" s="3">
        <v>2.15</v>
      </c>
      <c r="P508" s="4">
        <v>0.6286549707602339</v>
      </c>
      <c r="Q508" s="1">
        <v>23</v>
      </c>
      <c r="R508" s="4">
        <v>0.06020733748945006</v>
      </c>
      <c r="S508" s="1" t="s">
        <v>1014</v>
      </c>
      <c r="T508" s="1" t="s">
        <v>1115</v>
      </c>
      <c r="U508" s="1" t="s">
        <v>1119</v>
      </c>
      <c r="V508" s="1" t="s">
        <v>1123</v>
      </c>
      <c r="W508" s="6" t="s">
        <v>1134</v>
      </c>
      <c r="X508" s="7">
        <v>17795.989</v>
      </c>
      <c r="Y508" s="10">
        <v>46192</v>
      </c>
      <c r="Z508" s="1" t="s">
        <v>1148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HYPERLINK("https://www.suredividend.com/sure-analysis-ELS/","Equity Lifestyle Properties Inc.")</f>
        <v>0</v>
      </c>
      <c r="C509" s="1" t="s">
        <v>980</v>
      </c>
      <c r="D509" s="3">
        <v>62</v>
      </c>
      <c r="E509" s="3">
        <v>64.59999999999999</v>
      </c>
      <c r="F509" s="3">
        <v>67</v>
      </c>
      <c r="G509" s="4">
        <v>0.9641791044776119</v>
      </c>
      <c r="H509" s="4">
        <v>0.03359133126934985</v>
      </c>
      <c r="I509" s="4">
        <v>0.007322319752864459</v>
      </c>
      <c r="J509" s="4">
        <v>0.05</v>
      </c>
      <c r="K509" s="4">
        <v>0.08714974024802524</v>
      </c>
      <c r="L509" s="1" t="s">
        <v>56</v>
      </c>
      <c r="M509" s="5">
        <v>20.31446540880503</v>
      </c>
      <c r="N509" s="3">
        <v>3.18</v>
      </c>
      <c r="O509" s="3">
        <v>2.17</v>
      </c>
      <c r="P509" s="4">
        <v>0.6823899371069182</v>
      </c>
      <c r="Q509" s="1">
        <v>22</v>
      </c>
      <c r="R509" s="4">
        <v>0.05003556028008616</v>
      </c>
      <c r="S509" s="1" t="s">
        <v>1091</v>
      </c>
      <c r="T509" s="1" t="s">
        <v>1115</v>
      </c>
      <c r="U509" s="1" t="s">
        <v>1120</v>
      </c>
      <c r="V509" s="1" t="s">
        <v>1123</v>
      </c>
      <c r="W509" s="6" t="s">
        <v>1132</v>
      </c>
      <c r="X509" s="7">
        <v>12532.693095</v>
      </c>
      <c r="Y509" s="10">
        <v>46169</v>
      </c>
      <c r="Z509" s="1" t="s">
        <v>1148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HYPERLINK("https://www.suredividend.com/sure-analysis-WSBC/","Wesbanco, Inc.")</f>
        <v>0</v>
      </c>
      <c r="C510" s="1" t="s">
        <v>980</v>
      </c>
      <c r="D510" s="3">
        <v>41</v>
      </c>
      <c r="E510" s="3">
        <v>41.72</v>
      </c>
      <c r="F510" s="3">
        <v>39</v>
      </c>
      <c r="G510" s="4">
        <v>1.06974358974359</v>
      </c>
      <c r="H510" s="4">
        <v>0.0364333652924257</v>
      </c>
      <c r="I510" s="4">
        <v>-0.01339329762663766</v>
      </c>
      <c r="J510" s="4">
        <v>0.07000000000000001</v>
      </c>
      <c r="K510" s="4">
        <v>0.08683075747651037</v>
      </c>
      <c r="L510" s="1" t="s">
        <v>56</v>
      </c>
      <c r="M510" s="5">
        <v>11.6536312849162</v>
      </c>
      <c r="N510" s="3">
        <v>3.58</v>
      </c>
      <c r="O510" s="3">
        <v>1.52</v>
      </c>
      <c r="P510" s="4">
        <v>0.4245810055865922</v>
      </c>
      <c r="Q510" s="1">
        <v>12</v>
      </c>
      <c r="R510" s="4">
        <v>0.04007732447526613</v>
      </c>
      <c r="S510" s="1" t="s">
        <v>1005</v>
      </c>
      <c r="T510" s="1" t="s">
        <v>1115</v>
      </c>
      <c r="U510" s="1" t="s">
        <v>1119</v>
      </c>
      <c r="V510" s="1" t="s">
        <v>1123</v>
      </c>
      <c r="W510" s="6" t="s">
        <v>1125</v>
      </c>
      <c r="X510" s="7">
        <v>4001.193689</v>
      </c>
      <c r="Y510" s="10">
        <v>46231</v>
      </c>
      <c r="Z510" s="1" t="s">
        <v>1140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HYPERLINK("https://www.suredividend.com/sure-analysis-TRP/","TC Energy Corporation")</f>
        <v>0</v>
      </c>
      <c r="C511" s="1" t="s">
        <v>980</v>
      </c>
      <c r="D511" s="3">
        <v>66</v>
      </c>
      <c r="E511" s="3">
        <v>63.49</v>
      </c>
      <c r="F511" s="3">
        <v>71</v>
      </c>
      <c r="G511" s="4">
        <v>0.8942253521126761</v>
      </c>
      <c r="H511" s="4">
        <v>0.04047881556150575</v>
      </c>
      <c r="I511" s="4">
        <v>0.02261133978474494</v>
      </c>
      <c r="J511" s="4">
        <v>0.03</v>
      </c>
      <c r="K511" s="4">
        <v>0.08663940978355278</v>
      </c>
      <c r="L511" s="1" t="s">
        <v>56</v>
      </c>
      <c r="M511" s="5">
        <v>10.85299145299145</v>
      </c>
      <c r="N511" s="3">
        <v>5.85</v>
      </c>
      <c r="O511" s="3">
        <v>2.57</v>
      </c>
      <c r="P511" s="4">
        <v>0.4393162393162393</v>
      </c>
      <c r="Q511" s="1">
        <v>26</v>
      </c>
      <c r="R511" s="4">
        <v>0.02586436840657935</v>
      </c>
      <c r="S511" s="1" t="s">
        <v>1096</v>
      </c>
      <c r="T511" s="1" t="s">
        <v>1115</v>
      </c>
      <c r="U511" s="1" t="s">
        <v>1119</v>
      </c>
      <c r="V511" s="1" t="s">
        <v>1124</v>
      </c>
      <c r="W511" s="6" t="s">
        <v>1135</v>
      </c>
      <c r="X511" s="7">
        <v>65863.2</v>
      </c>
      <c r="Y511" s="10">
        <v>46154</v>
      </c>
      <c r="Z511" s="1" t="s">
        <v>1142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HYPERLINK("https://www.suredividend.com/sure-analysis-FDBC/","Fidelity D &amp; D Bancorp, Inc.")</f>
        <v>0</v>
      </c>
      <c r="C512" s="1" t="s">
        <v>980</v>
      </c>
      <c r="D512" s="3">
        <v>45</v>
      </c>
      <c r="E512" s="3">
        <v>53.41</v>
      </c>
      <c r="F512" s="3">
        <v>58</v>
      </c>
      <c r="G512" s="4">
        <v>0.9208620689655171</v>
      </c>
      <c r="H512" s="4">
        <v>0.03220370717094177</v>
      </c>
      <c r="I512" s="4">
        <v>0.01662569713471496</v>
      </c>
      <c r="J512" s="4">
        <v>0.04</v>
      </c>
      <c r="K512" s="4">
        <v>0.08642359387314014</v>
      </c>
      <c r="L512" s="1" t="s">
        <v>56</v>
      </c>
      <c r="M512" s="5">
        <v>10.47254901960784</v>
      </c>
      <c r="N512" s="3">
        <v>5.1</v>
      </c>
      <c r="O512" s="3">
        <v>1.72</v>
      </c>
      <c r="P512" s="4">
        <v>0.3372549019607843</v>
      </c>
      <c r="Q512" s="1">
        <v>11</v>
      </c>
      <c r="R512" s="4">
        <v>0.05983895403096029</v>
      </c>
      <c r="S512" s="1" t="s">
        <v>998</v>
      </c>
      <c r="T512" s="1" t="s">
        <v>1115</v>
      </c>
      <c r="U512" s="1" t="s">
        <v>1119</v>
      </c>
      <c r="V512" s="1" t="s">
        <v>1123</v>
      </c>
      <c r="W512" s="6" t="s">
        <v>1125</v>
      </c>
      <c r="X512" s="7">
        <v>309.535391</v>
      </c>
      <c r="Y512" s="10">
        <v>46161</v>
      </c>
      <c r="Z512" s="1" t="s">
        <v>1140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HYPERLINK("https://www.suredividend.com/sure-analysis-ACN/","Accenture plc")</f>
        <v>0</v>
      </c>
      <c r="C513" s="1" t="s">
        <v>980</v>
      </c>
      <c r="D513" s="3">
        <v>137</v>
      </c>
      <c r="E513" s="3">
        <v>178.48</v>
      </c>
      <c r="F513" s="3">
        <v>180</v>
      </c>
      <c r="G513" s="4">
        <v>0.9915555555555555</v>
      </c>
      <c r="H513" s="4">
        <v>0.03653070372030479</v>
      </c>
      <c r="I513" s="4">
        <v>0.001697499276706704</v>
      </c>
      <c r="J513" s="4">
        <v>0.05</v>
      </c>
      <c r="K513" s="4">
        <v>0.08618177306859476</v>
      </c>
      <c r="L513" s="1" t="s">
        <v>56</v>
      </c>
      <c r="M513" s="5">
        <v>12.89595375722543</v>
      </c>
      <c r="N513" s="3">
        <v>13.84</v>
      </c>
      <c r="O513" s="3">
        <v>6.52</v>
      </c>
      <c r="P513" s="4">
        <v>0.4710982658959537</v>
      </c>
      <c r="Q513" s="1">
        <v>15</v>
      </c>
      <c r="R513" s="4">
        <v>0.06989145767761862</v>
      </c>
      <c r="S513" s="1" t="s">
        <v>990</v>
      </c>
      <c r="T513" s="1" t="s">
        <v>1115</v>
      </c>
      <c r="U513" s="1" t="s">
        <v>1119</v>
      </c>
      <c r="V513" s="1" t="s">
        <v>1124</v>
      </c>
      <c r="W513" s="6" t="s">
        <v>1128</v>
      </c>
      <c r="X513" s="7">
        <v>119037.289895</v>
      </c>
      <c r="Y513" s="10">
        <v>46218</v>
      </c>
      <c r="Z513" s="1" t="s">
        <v>1144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HYPERLINK("https://www.suredividend.com/sure-analysis-AVNT/","Avient Corp")</f>
        <v>0</v>
      </c>
      <c r="C514" s="1" t="s">
        <v>980</v>
      </c>
      <c r="D514" s="3">
        <v>34</v>
      </c>
      <c r="E514" s="3">
        <v>45.61</v>
      </c>
      <c r="F514" s="3">
        <v>49</v>
      </c>
      <c r="G514" s="4">
        <v>0.9308163265306122</v>
      </c>
      <c r="H514" s="4">
        <v>0.02411751808813857</v>
      </c>
      <c r="I514" s="4">
        <v>0.01444195318167996</v>
      </c>
      <c r="J514" s="4">
        <v>0.05</v>
      </c>
      <c r="K514" s="4">
        <v>0.08549656676770612</v>
      </c>
      <c r="L514" s="1" t="s">
        <v>56</v>
      </c>
      <c r="M514" s="5">
        <v>14.95409836065574</v>
      </c>
      <c r="N514" s="3">
        <v>3.05</v>
      </c>
      <c r="O514" s="3">
        <v>1.1</v>
      </c>
      <c r="P514" s="4">
        <v>0.3606557377049181</v>
      </c>
      <c r="Q514" s="1">
        <v>15</v>
      </c>
      <c r="R514" s="4">
        <v>0.04026125343417397</v>
      </c>
      <c r="S514" s="1" t="s">
        <v>1000</v>
      </c>
      <c r="T514" s="1" t="s">
        <v>1115</v>
      </c>
      <c r="U514" s="1" t="s">
        <v>1119</v>
      </c>
      <c r="V514" s="1" t="s">
        <v>1123</v>
      </c>
      <c r="W514" s="6" t="s">
        <v>1131</v>
      </c>
      <c r="X514" s="7">
        <v>4186.997458</v>
      </c>
      <c r="Y514" s="10">
        <v>46157</v>
      </c>
      <c r="Z514" s="1" t="s">
        <v>1146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HYPERLINK("https://www.suredividend.com/sure-analysis-SSB/","SouthState Corporation")</f>
        <v>0</v>
      </c>
      <c r="C515" s="1" t="s">
        <v>980</v>
      </c>
      <c r="D515" s="3">
        <v>97</v>
      </c>
      <c r="E515" s="3">
        <v>108.56</v>
      </c>
      <c r="F515" s="3">
        <v>112</v>
      </c>
      <c r="G515" s="4">
        <v>0.9692857142857143</v>
      </c>
      <c r="H515" s="4">
        <v>0.02210759027266028</v>
      </c>
      <c r="I515" s="4">
        <v>0.006258675324225971</v>
      </c>
      <c r="J515" s="4">
        <v>0.06</v>
      </c>
      <c r="K515" s="4">
        <v>0.08521730205605493</v>
      </c>
      <c r="L515" s="1" t="s">
        <v>56</v>
      </c>
      <c r="M515" s="5">
        <v>11.67311827956989</v>
      </c>
      <c r="N515" s="3">
        <v>9.300000000000001</v>
      </c>
      <c r="O515" s="3">
        <v>2.4</v>
      </c>
      <c r="P515" s="4">
        <v>0.2580645161290323</v>
      </c>
      <c r="Q515" s="1">
        <v>15</v>
      </c>
      <c r="R515" s="4">
        <v>0.04000235313991807</v>
      </c>
      <c r="S515" s="1" t="s">
        <v>1016</v>
      </c>
      <c r="T515" s="1" t="s">
        <v>1115</v>
      </c>
      <c r="U515" s="1" t="s">
        <v>1119</v>
      </c>
      <c r="V515" s="1" t="s">
        <v>1123</v>
      </c>
      <c r="W515" s="6" t="s">
        <v>1125</v>
      </c>
      <c r="X515" s="7">
        <v>10527.555411</v>
      </c>
      <c r="Y515" s="10">
        <v>46137</v>
      </c>
      <c r="Z515" s="1" t="s">
        <v>1142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HYPERLINK("https://www.suredividend.com/sure-analysis-UL/","Unilever plc")</f>
        <v>0</v>
      </c>
      <c r="C516" s="1" t="s">
        <v>980</v>
      </c>
      <c r="D516" s="3">
        <v>59</v>
      </c>
      <c r="E516" s="3">
        <v>62.84</v>
      </c>
      <c r="F516" s="3">
        <v>68</v>
      </c>
      <c r="G516" s="4">
        <v>0.9241176470588236</v>
      </c>
      <c r="H516" s="4">
        <v>0.03500954805856143</v>
      </c>
      <c r="I516" s="4">
        <v>0.01590839059897875</v>
      </c>
      <c r="J516" s="4">
        <v>0.04</v>
      </c>
      <c r="K516" s="4">
        <v>0.08441961680972776</v>
      </c>
      <c r="L516" s="1" t="s">
        <v>56</v>
      </c>
      <c r="M516" s="5">
        <v>16.75733333333334</v>
      </c>
      <c r="N516" s="3">
        <v>3.75</v>
      </c>
      <c r="O516" s="3">
        <v>2.2</v>
      </c>
      <c r="P516" s="4">
        <v>0.5866666666666667</v>
      </c>
      <c r="Q516" s="1">
        <v>43</v>
      </c>
      <c r="R516" s="4">
        <v>0.0149978750619697</v>
      </c>
      <c r="S516" s="1" t="s">
        <v>993</v>
      </c>
      <c r="T516" s="1" t="s">
        <v>1115</v>
      </c>
      <c r="U516" s="1" t="s">
        <v>1119</v>
      </c>
      <c r="V516" s="1" t="s">
        <v>1124</v>
      </c>
      <c r="W516" s="6" t="s">
        <v>1133</v>
      </c>
      <c r="X516" s="7">
        <v>137097.989826</v>
      </c>
      <c r="Y516" s="10">
        <v>46150</v>
      </c>
      <c r="Z516" s="1" t="s">
        <v>1142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HYPERLINK("https://www.suredividend.com/sure-analysis-JCI/","Johnson Controls International plc")</f>
        <v>0</v>
      </c>
      <c r="C517" s="1" t="s">
        <v>980</v>
      </c>
      <c r="D517" s="3">
        <v>144</v>
      </c>
      <c r="E517" s="3">
        <v>150.62</v>
      </c>
      <c r="F517" s="3">
        <v>107</v>
      </c>
      <c r="G517" s="4">
        <v>1.407663551401869</v>
      </c>
      <c r="H517" s="4">
        <v>0.01062275926171823</v>
      </c>
      <c r="I517" s="4">
        <v>-0.06610031937114036</v>
      </c>
      <c r="J517" s="4">
        <v>0.15</v>
      </c>
      <c r="K517" s="4">
        <v>0.08335827676123264</v>
      </c>
      <c r="L517" s="1" t="s">
        <v>56</v>
      </c>
      <c r="M517" s="5">
        <v>29.82574257425743</v>
      </c>
      <c r="N517" s="3">
        <v>5.05</v>
      </c>
      <c r="O517" s="3">
        <v>1.6</v>
      </c>
      <c r="P517" s="4">
        <v>0.3168316831683168</v>
      </c>
      <c r="Q517" s="1">
        <v>6</v>
      </c>
      <c r="R517" s="4">
        <v>0.05988502997905321</v>
      </c>
      <c r="S517" s="1" t="s">
        <v>988</v>
      </c>
      <c r="T517" s="1" t="s">
        <v>1115</v>
      </c>
      <c r="U517" s="1" t="s">
        <v>1119</v>
      </c>
      <c r="V517" s="1" t="s">
        <v>1124</v>
      </c>
      <c r="W517" s="6" t="s">
        <v>1126</v>
      </c>
      <c r="X517" s="7">
        <v>91285.239529</v>
      </c>
      <c r="Y517" s="10">
        <v>46234</v>
      </c>
      <c r="Z517" s="1" t="s">
        <v>1140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HYPERLINK("https://www.suredividend.com/sure-analysis-SYBT/","Stock Yards Bancorp Inc")</f>
        <v>0</v>
      </c>
      <c r="C518" s="1" t="s">
        <v>980</v>
      </c>
      <c r="D518" s="3">
        <v>73</v>
      </c>
      <c r="E518" s="3">
        <v>83.2</v>
      </c>
      <c r="F518" s="3">
        <v>87</v>
      </c>
      <c r="G518" s="4">
        <v>0.9563218390804598</v>
      </c>
      <c r="H518" s="4">
        <v>0.01538461538461538</v>
      </c>
      <c r="I518" s="4">
        <v>0.008972164893106482</v>
      </c>
      <c r="J518" s="4">
        <v>0.06</v>
      </c>
      <c r="K518" s="4">
        <v>0.08245432842653955</v>
      </c>
      <c r="L518" s="1" t="s">
        <v>56</v>
      </c>
      <c r="M518" s="5">
        <v>16.31372549019608</v>
      </c>
      <c r="N518" s="3">
        <v>5.1</v>
      </c>
      <c r="O518" s="3">
        <v>1.28</v>
      </c>
      <c r="P518" s="4">
        <v>0.2509803921568627</v>
      </c>
      <c r="Q518" s="1">
        <v>17</v>
      </c>
      <c r="R518" s="4">
        <v>0.0403582746309219</v>
      </c>
      <c r="S518" s="1" t="s">
        <v>988</v>
      </c>
      <c r="T518" s="1" t="s">
        <v>1115</v>
      </c>
      <c r="U518" s="1" t="s">
        <v>1119</v>
      </c>
      <c r="V518" s="1" t="s">
        <v>1123</v>
      </c>
      <c r="W518" s="6" t="s">
        <v>1125</v>
      </c>
      <c r="X518" s="7">
        <v>2583.191365</v>
      </c>
      <c r="Y518" s="10">
        <v>46145</v>
      </c>
      <c r="Z518" s="1" t="s">
        <v>1145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HYPERLINK("https://www.suredividend.com/sure-analysis-IDA/","Idacorp, Inc.")</f>
        <v>0</v>
      </c>
      <c r="C519" s="1" t="s">
        <v>980</v>
      </c>
      <c r="D519" s="3">
        <v>143</v>
      </c>
      <c r="E519" s="3">
        <v>139.63</v>
      </c>
      <c r="F519" s="3">
        <v>127</v>
      </c>
      <c r="G519" s="4">
        <v>1.099448818897638</v>
      </c>
      <c r="H519" s="4">
        <v>0.02520948220296498</v>
      </c>
      <c r="I519" s="4">
        <v>-0.01878315216203263</v>
      </c>
      <c r="J519" s="4">
        <v>0.08</v>
      </c>
      <c r="K519" s="4">
        <v>0.08194915055116292</v>
      </c>
      <c r="L519" s="1" t="s">
        <v>56</v>
      </c>
      <c r="M519" s="5">
        <v>21.91993720565149</v>
      </c>
      <c r="N519" s="3">
        <v>6.37</v>
      </c>
      <c r="O519" s="3">
        <v>3.52</v>
      </c>
      <c r="P519" s="4">
        <v>0.5525902668759811</v>
      </c>
      <c r="Q519" s="1">
        <v>15</v>
      </c>
      <c r="R519" s="4">
        <v>0.04988259373677817</v>
      </c>
      <c r="S519" s="1" t="s">
        <v>1094</v>
      </c>
      <c r="T519" s="1" t="s">
        <v>1115</v>
      </c>
      <c r="U519" s="1" t="s">
        <v>1119</v>
      </c>
      <c r="V519" s="1" t="s">
        <v>1123</v>
      </c>
      <c r="W519" s="6" t="s">
        <v>1134</v>
      </c>
      <c r="X519" s="7">
        <v>8079.954987</v>
      </c>
      <c r="Y519" s="10">
        <v>46239</v>
      </c>
      <c r="Z519" s="1" t="s">
        <v>1137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HYPERLINK("https://www.suredividend.com/sure-analysis-EPD/","Enterprise Products Partners L P")</f>
        <v>0</v>
      </c>
      <c r="C520" s="1" t="s">
        <v>980</v>
      </c>
      <c r="D520" s="3">
        <v>38</v>
      </c>
      <c r="E520" s="3">
        <v>38</v>
      </c>
      <c r="F520" s="3">
        <v>34</v>
      </c>
      <c r="G520" s="4">
        <v>1.117647058823529</v>
      </c>
      <c r="H520" s="4">
        <v>0.05789473684210527</v>
      </c>
      <c r="I520" s="4">
        <v>-0.02199952867696764</v>
      </c>
      <c r="J520" s="4">
        <v>0.05</v>
      </c>
      <c r="K520" s="4">
        <v>0.08050914159360145</v>
      </c>
      <c r="L520" s="1" t="s">
        <v>56</v>
      </c>
      <c r="M520" s="5">
        <v>10.16042780748663</v>
      </c>
      <c r="N520" s="3">
        <v>3.74</v>
      </c>
      <c r="O520" s="3">
        <v>2.2</v>
      </c>
      <c r="P520" s="4">
        <v>0.5882352941176471</v>
      </c>
      <c r="Q520" s="1">
        <v>28</v>
      </c>
      <c r="R520" s="4">
        <v>0.04487797891148193</v>
      </c>
      <c r="S520" s="1" t="s">
        <v>1014</v>
      </c>
      <c r="T520" s="1" t="s">
        <v>1115</v>
      </c>
      <c r="U520" s="1" t="s">
        <v>1121</v>
      </c>
      <c r="V520" s="1" t="s">
        <v>1123</v>
      </c>
      <c r="W520" s="6" t="s">
        <v>1135</v>
      </c>
      <c r="X520" s="7">
        <v>54554.937663</v>
      </c>
      <c r="Y520" s="10">
        <v>46155</v>
      </c>
      <c r="Z520" s="1" t="s">
        <v>1142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HYPERLINK("https://www.suredividend.com/sure-analysis-FSBW/","FS Bancorp, Inc.")</f>
        <v>0</v>
      </c>
      <c r="C521" s="1" t="s">
        <v>980</v>
      </c>
      <c r="D521" s="3">
        <v>43</v>
      </c>
      <c r="E521" s="3">
        <v>42.78</v>
      </c>
      <c r="F521" s="3">
        <v>44</v>
      </c>
      <c r="G521" s="4">
        <v>0.9722727272727273</v>
      </c>
      <c r="H521" s="4">
        <v>0.02711547452080411</v>
      </c>
      <c r="I521" s="4">
        <v>0.005639629223193721</v>
      </c>
      <c r="J521" s="4">
        <v>0.05</v>
      </c>
      <c r="K521" s="4">
        <v>0.08009407716549566</v>
      </c>
      <c r="L521" s="1" t="s">
        <v>56</v>
      </c>
      <c r="M521" s="5">
        <v>9.767123287671234</v>
      </c>
      <c r="N521" s="3">
        <v>4.38</v>
      </c>
      <c r="O521" s="3">
        <v>1.16</v>
      </c>
      <c r="P521" s="4">
        <v>0.2648401826484018</v>
      </c>
      <c r="Q521" s="1">
        <v>13</v>
      </c>
      <c r="R521" s="4">
        <v>0.0499309672496191</v>
      </c>
      <c r="S521" s="1" t="s">
        <v>1016</v>
      </c>
      <c r="T521" s="1" t="s">
        <v>1115</v>
      </c>
      <c r="U521" s="1" t="s">
        <v>1119</v>
      </c>
      <c r="V521" s="1" t="s">
        <v>1123</v>
      </c>
      <c r="W521" s="6" t="s">
        <v>1125</v>
      </c>
      <c r="X521" s="7">
        <v>316.676327</v>
      </c>
      <c r="Y521" s="10">
        <v>46226</v>
      </c>
      <c r="Z521" s="1" t="s">
        <v>1138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HYPERLINK("https://www.suredividend.com/sure-analysis-EVRG/","Evergy Inc")</f>
        <v>0</v>
      </c>
      <c r="C522" s="1" t="s">
        <v>980</v>
      </c>
      <c r="D522" s="3">
        <v>83</v>
      </c>
      <c r="E522" s="3">
        <v>82.06999999999999</v>
      </c>
      <c r="F522" s="3">
        <v>78</v>
      </c>
      <c r="G522" s="4">
        <v>1.052179487179487</v>
      </c>
      <c r="H522" s="4">
        <v>0.03387352260265627</v>
      </c>
      <c r="I522" s="4">
        <v>-0.01012117564900172</v>
      </c>
      <c r="J522" s="4">
        <v>0.06</v>
      </c>
      <c r="K522" s="4">
        <v>0.07987209893126024</v>
      </c>
      <c r="L522" s="1" t="s">
        <v>56</v>
      </c>
      <c r="M522" s="5">
        <v>19.31058823529412</v>
      </c>
      <c r="N522" s="3">
        <v>4.25</v>
      </c>
      <c r="O522" s="3">
        <v>2.78</v>
      </c>
      <c r="P522" s="4">
        <v>0.6541176470588235</v>
      </c>
      <c r="Q522" s="1">
        <v>21</v>
      </c>
      <c r="R522" s="4">
        <v>0.05011463579423747</v>
      </c>
      <c r="S522" s="1" t="s">
        <v>995</v>
      </c>
      <c r="T522" s="1" t="s">
        <v>1115</v>
      </c>
      <c r="U522" s="1" t="s">
        <v>1119</v>
      </c>
      <c r="V522" s="1" t="s">
        <v>1123</v>
      </c>
      <c r="W522" s="6" t="s">
        <v>1134</v>
      </c>
      <c r="X522" s="7">
        <v>18927.259149</v>
      </c>
      <c r="Y522" s="10">
        <v>46150</v>
      </c>
      <c r="Z522" s="1" t="s">
        <v>1142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HYPERLINK("https://www.suredividend.com/sure-analysis-SMBC/","Southern Missouri Bancorp Inc")</f>
        <v>0</v>
      </c>
      <c r="C523" s="1" t="s">
        <v>980</v>
      </c>
      <c r="D523" s="3">
        <v>76</v>
      </c>
      <c r="E523" s="3">
        <v>76.51000000000001</v>
      </c>
      <c r="F523" s="3">
        <v>75</v>
      </c>
      <c r="G523" s="4">
        <v>1.020133333333333</v>
      </c>
      <c r="H523" s="4">
        <v>0.01411580185596654</v>
      </c>
      <c r="I523" s="4">
        <v>-0.003978731332292207</v>
      </c>
      <c r="J523" s="4">
        <v>0.07000000000000001</v>
      </c>
      <c r="K523" s="4">
        <v>0.0782650054667251</v>
      </c>
      <c r="L523" s="1" t="s">
        <v>56</v>
      </c>
      <c r="M523" s="5">
        <v>11.25147058823529</v>
      </c>
      <c r="N523" s="3">
        <v>6.8</v>
      </c>
      <c r="O523" s="3">
        <v>1.08</v>
      </c>
      <c r="P523" s="4">
        <v>0.1588235294117647</v>
      </c>
      <c r="Q523" s="1">
        <v>3</v>
      </c>
      <c r="R523" s="4">
        <v>0.05327276858309027</v>
      </c>
      <c r="S523" s="1" t="s">
        <v>998</v>
      </c>
      <c r="T523" s="1" t="s">
        <v>1115</v>
      </c>
      <c r="U523" s="1" t="s">
        <v>1119</v>
      </c>
      <c r="V523" s="1" t="s">
        <v>1123</v>
      </c>
      <c r="W523" s="6" t="s">
        <v>1125</v>
      </c>
      <c r="X523" s="7">
        <v>842.255223</v>
      </c>
      <c r="Y523" s="10">
        <v>46227</v>
      </c>
      <c r="Z523" s="1" t="s">
        <v>1137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HYPERLINK("https://www.suredividend.com/sure-analysis-RDN/","Radian Group Inc.")</f>
        <v>0</v>
      </c>
      <c r="C524" s="1" t="s">
        <v>980</v>
      </c>
      <c r="D524" s="3">
        <v>38</v>
      </c>
      <c r="E524" s="3">
        <v>36.51</v>
      </c>
      <c r="F524" s="3">
        <v>39</v>
      </c>
      <c r="G524" s="4">
        <v>0.9361538461538461</v>
      </c>
      <c r="H524" s="4">
        <v>0.02793755135579293</v>
      </c>
      <c r="I524" s="4">
        <v>0.01328252946054365</v>
      </c>
      <c r="J524" s="4">
        <v>0.04</v>
      </c>
      <c r="K524" s="4">
        <v>0.07817030589186591</v>
      </c>
      <c r="L524" s="1" t="s">
        <v>56</v>
      </c>
      <c r="M524" s="5">
        <v>7.451020408163265</v>
      </c>
      <c r="N524" s="3">
        <v>4.9</v>
      </c>
      <c r="O524" s="3">
        <v>1.02</v>
      </c>
      <c r="P524" s="4">
        <v>0.2081632653061224</v>
      </c>
      <c r="Q524" s="1">
        <v>6</v>
      </c>
      <c r="R524" s="4">
        <v>0.0398346919425614</v>
      </c>
      <c r="S524" s="1" t="s">
        <v>1043</v>
      </c>
      <c r="T524" s="1" t="s">
        <v>1115</v>
      </c>
      <c r="U524" s="1" t="s">
        <v>1119</v>
      </c>
      <c r="V524" s="1" t="s">
        <v>1123</v>
      </c>
      <c r="W524" s="6" t="s">
        <v>1125</v>
      </c>
      <c r="X524" s="7">
        <v>4828.998107</v>
      </c>
      <c r="Y524" s="10">
        <v>46163</v>
      </c>
      <c r="Z524" s="1" t="s">
        <v>1142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HYPERLINK("https://www.suredividend.com/sure-analysis-PLD/","Prologis Inc")</f>
        <v>0</v>
      </c>
      <c r="C525" s="1" t="s">
        <v>980</v>
      </c>
      <c r="D525" s="3">
        <v>150</v>
      </c>
      <c r="E525" s="3">
        <v>138.73</v>
      </c>
      <c r="F525" s="3">
        <v>119</v>
      </c>
      <c r="G525" s="4">
        <v>1.165798319327731</v>
      </c>
      <c r="H525" s="4">
        <v>0.03085129388019895</v>
      </c>
      <c r="I525" s="4">
        <v>-0.03021532920228642</v>
      </c>
      <c r="J525" s="4">
        <v>0.08</v>
      </c>
      <c r="K525" s="4">
        <v>0.07801263081364063</v>
      </c>
      <c r="L525" s="1" t="s">
        <v>56</v>
      </c>
      <c r="M525" s="5">
        <v>22.16134185303514</v>
      </c>
      <c r="N525" s="3">
        <v>6.26</v>
      </c>
      <c r="O525" s="3">
        <v>4.28</v>
      </c>
      <c r="P525" s="4">
        <v>0.68370607028754</v>
      </c>
      <c r="Q525" s="1">
        <v>12</v>
      </c>
      <c r="R525" s="4">
        <v>0.08004381766346769</v>
      </c>
      <c r="S525" s="1" t="s">
        <v>1066</v>
      </c>
      <c r="T525" s="1" t="s">
        <v>1115</v>
      </c>
      <c r="U525" s="1" t="s">
        <v>1120</v>
      </c>
      <c r="V525" s="1" t="s">
        <v>1123</v>
      </c>
      <c r="W525" s="6" t="s">
        <v>1132</v>
      </c>
      <c r="X525" s="7">
        <v>129473.62576</v>
      </c>
      <c r="Y525" s="10">
        <v>46220</v>
      </c>
      <c r="Z525" s="1" t="s">
        <v>1138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HYPERLINK("https://www.suredividend.com/sure-analysis-EGP/","Eastgroup Properties, Inc.")</f>
        <v>0</v>
      </c>
      <c r="C526" s="1" t="s">
        <v>980</v>
      </c>
      <c r="D526" s="3">
        <v>213</v>
      </c>
      <c r="E526" s="3">
        <v>201.9</v>
      </c>
      <c r="F526" s="3">
        <v>173</v>
      </c>
      <c r="G526" s="4">
        <v>1.167052023121387</v>
      </c>
      <c r="H526" s="4">
        <v>0.03070827142149579</v>
      </c>
      <c r="I526" s="4">
        <v>-0.03042377672166974</v>
      </c>
      <c r="J526" s="4">
        <v>0.08</v>
      </c>
      <c r="K526" s="4">
        <v>0.07767433727847228</v>
      </c>
      <c r="L526" s="1" t="s">
        <v>56</v>
      </c>
      <c r="M526" s="5">
        <v>21.05318039624609</v>
      </c>
      <c r="N526" s="3">
        <v>9.59</v>
      </c>
      <c r="O526" s="3">
        <v>6.2</v>
      </c>
      <c r="P526" s="4">
        <v>0.6465067778936392</v>
      </c>
      <c r="Q526" s="1">
        <v>15</v>
      </c>
      <c r="R526" s="4">
        <v>0.08000393413184415</v>
      </c>
      <c r="S526" s="1" t="s">
        <v>1002</v>
      </c>
      <c r="T526" s="1" t="s">
        <v>1115</v>
      </c>
      <c r="U526" s="1" t="s">
        <v>1120</v>
      </c>
      <c r="V526" s="1" t="s">
        <v>1123</v>
      </c>
      <c r="W526" s="6" t="s">
        <v>1132</v>
      </c>
      <c r="X526" s="7">
        <v>10854.68177</v>
      </c>
      <c r="Y526" s="10">
        <v>46230</v>
      </c>
      <c r="Z526" s="1" t="s">
        <v>1138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HYPERLINK("https://www.suredividend.com/sure-analysis-WFG/","West Fraser Timber Co., Ltd.")</f>
        <v>0</v>
      </c>
      <c r="C527" s="1" t="s">
        <v>980</v>
      </c>
      <c r="D527" s="3">
        <v>68</v>
      </c>
      <c r="E527" s="3">
        <v>71.20999999999999</v>
      </c>
      <c r="F527" s="3">
        <v>82</v>
      </c>
      <c r="G527" s="4">
        <v>0.8684146341463413</v>
      </c>
      <c r="H527" s="4">
        <v>0.01797500351074287</v>
      </c>
      <c r="I527" s="4">
        <v>0.02861907401618158</v>
      </c>
      <c r="J527" s="4">
        <v>0.03</v>
      </c>
      <c r="K527" s="4">
        <v>0.07551581688280384</v>
      </c>
      <c r="L527" s="1" t="s">
        <v>56</v>
      </c>
      <c r="M527" s="5">
        <v>8.694749694749694</v>
      </c>
      <c r="N527" s="3">
        <v>8.19</v>
      </c>
      <c r="O527" s="3">
        <v>1.28</v>
      </c>
      <c r="P527" s="4">
        <v>0.1562881562881563</v>
      </c>
      <c r="Q527" s="1">
        <v>5</v>
      </c>
      <c r="R527" s="4">
        <v>0.04953161886656288</v>
      </c>
      <c r="T527" s="1" t="s">
        <v>1115</v>
      </c>
      <c r="U527" s="1" t="s">
        <v>1119</v>
      </c>
      <c r="V527" s="1" t="s">
        <v>1124</v>
      </c>
      <c r="W527" s="6" t="s">
        <v>1126</v>
      </c>
      <c r="Y527" s="10">
        <v>46233</v>
      </c>
      <c r="Z527" s="1" t="s">
        <v>1139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HYPERLINK("https://www.suredividend.com/sure-analysis-UCB/","United Community Banks, Inc.")</f>
        <v>0</v>
      </c>
      <c r="C528" s="1" t="s">
        <v>980</v>
      </c>
      <c r="D528" s="3">
        <v>33</v>
      </c>
      <c r="E528" s="3">
        <v>35.35</v>
      </c>
      <c r="F528" s="3">
        <v>37</v>
      </c>
      <c r="G528" s="4">
        <v>0.9554054054054054</v>
      </c>
      <c r="H528" s="4">
        <v>0.02828854314002829</v>
      </c>
      <c r="I528" s="4">
        <v>0.009165653749766856</v>
      </c>
      <c r="J528" s="4">
        <v>0.04</v>
      </c>
      <c r="K528" s="4">
        <v>0.0748560331328576</v>
      </c>
      <c r="L528" s="1" t="s">
        <v>56</v>
      </c>
      <c r="M528" s="5">
        <v>11.98305084745763</v>
      </c>
      <c r="N528" s="3">
        <v>2.95</v>
      </c>
      <c r="O528" s="3">
        <v>1</v>
      </c>
      <c r="P528" s="4">
        <v>0.3389830508474576</v>
      </c>
      <c r="Q528" s="1">
        <v>11</v>
      </c>
      <c r="R528" s="4">
        <v>0.04396114979019283</v>
      </c>
      <c r="S528" s="1" t="s">
        <v>988</v>
      </c>
      <c r="T528" s="1" t="s">
        <v>1115</v>
      </c>
      <c r="U528" s="1" t="s">
        <v>1119</v>
      </c>
      <c r="V528" s="1" t="s">
        <v>1123</v>
      </c>
      <c r="W528" s="6" t="s">
        <v>1125</v>
      </c>
      <c r="X528" s="7">
        <v>4263.6468</v>
      </c>
      <c r="Y528" s="10">
        <v>46134</v>
      </c>
      <c r="Z528" s="1" t="s">
        <v>1142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HYPERLINK("https://www.suredividend.com/sure-analysis-DIMC/","Dimeco, Inc.")</f>
        <v>0</v>
      </c>
      <c r="C529" s="1" t="s">
        <v>980</v>
      </c>
      <c r="D529" s="3">
        <v>60</v>
      </c>
      <c r="E529" s="3">
        <v>62.5</v>
      </c>
      <c r="F529" s="3">
        <v>62</v>
      </c>
      <c r="G529" s="4">
        <v>1.008064516129032</v>
      </c>
      <c r="H529" s="4">
        <v>0.0288</v>
      </c>
      <c r="I529" s="4">
        <v>-0.00160514471446771</v>
      </c>
      <c r="J529" s="4">
        <v>0.05</v>
      </c>
      <c r="K529" s="4">
        <v>0.07464909387781615</v>
      </c>
      <c r="L529" s="1" t="s">
        <v>56</v>
      </c>
      <c r="M529" s="5">
        <v>9.110787172011662</v>
      </c>
      <c r="N529" s="3">
        <v>6.86</v>
      </c>
      <c r="O529" s="3">
        <v>1.8</v>
      </c>
      <c r="P529" s="4">
        <v>0.2623906705539358</v>
      </c>
      <c r="Q529" s="1">
        <v>9</v>
      </c>
      <c r="R529" s="4">
        <v>0.05024607263868264</v>
      </c>
      <c r="T529" s="1" t="s">
        <v>1115</v>
      </c>
      <c r="U529" s="1" t="s">
        <v>1119</v>
      </c>
      <c r="V529" s="1" t="s">
        <v>1123</v>
      </c>
      <c r="W529" s="6" t="s">
        <v>1125</v>
      </c>
      <c r="X529" s="7">
        <v>152.484937</v>
      </c>
      <c r="Y529" s="10">
        <v>46239</v>
      </c>
      <c r="Z529" s="1" t="s">
        <v>1141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HYPERLINK("https://www.suredividend.com/sure-analysis-AUB/","Atlantic Union Bankshares Corp")</f>
        <v>0</v>
      </c>
      <c r="C530" s="1" t="s">
        <v>980</v>
      </c>
      <c r="D530" s="3">
        <v>42</v>
      </c>
      <c r="E530" s="3">
        <v>41.65</v>
      </c>
      <c r="F530" s="3">
        <v>42</v>
      </c>
      <c r="G530" s="4">
        <v>0.9916666666666666</v>
      </c>
      <c r="H530" s="4">
        <v>0.03553421368547419</v>
      </c>
      <c r="I530" s="4">
        <v>0.001675051267825856</v>
      </c>
      <c r="J530" s="4">
        <v>0.04</v>
      </c>
      <c r="K530" s="4">
        <v>0.0746236221255665</v>
      </c>
      <c r="L530" s="1" t="s">
        <v>56</v>
      </c>
      <c r="M530" s="5">
        <v>10.96052631578947</v>
      </c>
      <c r="N530" s="3">
        <v>3.8</v>
      </c>
      <c r="O530" s="3">
        <v>1.48</v>
      </c>
      <c r="P530" s="4">
        <v>0.3894736842105263</v>
      </c>
      <c r="Q530" s="1">
        <v>15</v>
      </c>
      <c r="R530" s="4">
        <v>0.0501226304546607</v>
      </c>
      <c r="S530" s="1" t="s">
        <v>1016</v>
      </c>
      <c r="T530" s="1" t="s">
        <v>1115</v>
      </c>
      <c r="U530" s="1" t="s">
        <v>1119</v>
      </c>
      <c r="V530" s="1" t="s">
        <v>1123</v>
      </c>
      <c r="W530" s="6" t="s">
        <v>1125</v>
      </c>
      <c r="X530" s="7">
        <v>5948.240418</v>
      </c>
      <c r="Y530" s="10">
        <v>46225</v>
      </c>
      <c r="Z530" s="1" t="s">
        <v>1138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HYPERLINK("https://www.suredividend.com/sure-analysis-FR/","First Industrial Realty Trust, Inc.")</f>
        <v>0</v>
      </c>
      <c r="C531" s="1" t="s">
        <v>980</v>
      </c>
      <c r="D531" s="3">
        <v>64</v>
      </c>
      <c r="E531" s="3">
        <v>63.03</v>
      </c>
      <c r="F531" s="3">
        <v>58</v>
      </c>
      <c r="G531" s="4">
        <v>1.086724137931034</v>
      </c>
      <c r="H531" s="4">
        <v>0.03173092178327781</v>
      </c>
      <c r="I531" s="4">
        <v>-0.0164959847966959</v>
      </c>
      <c r="J531" s="4">
        <v>0.06</v>
      </c>
      <c r="K531" s="4">
        <v>0.07282878746835486</v>
      </c>
      <c r="L531" s="1" t="s">
        <v>56</v>
      </c>
      <c r="M531" s="5">
        <v>20.13738019169329</v>
      </c>
      <c r="N531" s="3">
        <v>3.13</v>
      </c>
      <c r="O531" s="3">
        <v>2</v>
      </c>
      <c r="P531" s="4">
        <v>0.6389776357827476</v>
      </c>
      <c r="Q531" s="1">
        <v>14</v>
      </c>
      <c r="R531" s="4">
        <v>0.0602809527753625</v>
      </c>
      <c r="S531" s="1" t="s">
        <v>1002</v>
      </c>
      <c r="T531" s="1" t="s">
        <v>1115</v>
      </c>
      <c r="U531" s="1" t="s">
        <v>1120</v>
      </c>
      <c r="V531" s="1" t="s">
        <v>1123</v>
      </c>
      <c r="W531" s="6" t="s">
        <v>1132</v>
      </c>
      <c r="X531" s="7">
        <v>8356.072786000001</v>
      </c>
      <c r="Y531" s="10">
        <v>46168</v>
      </c>
      <c r="Z531" s="1" t="s">
        <v>1148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HYPERLINK("https://www.suredividend.com/sure-analysis-IBCP/","Independent Bank Corporation")</f>
        <v>0</v>
      </c>
      <c r="C532" s="1" t="s">
        <v>980</v>
      </c>
      <c r="D532" s="3">
        <v>34</v>
      </c>
      <c r="E532" s="3">
        <v>37.91</v>
      </c>
      <c r="F532" s="3">
        <v>39</v>
      </c>
      <c r="G532" s="4">
        <v>0.972051282051282</v>
      </c>
      <c r="H532" s="4">
        <v>0.0295436560274334</v>
      </c>
      <c r="I532" s="4">
        <v>0.00568544446037178</v>
      </c>
      <c r="J532" s="4">
        <v>0.04</v>
      </c>
      <c r="K532" s="4">
        <v>0.07232464747907463</v>
      </c>
      <c r="L532" s="1" t="s">
        <v>56</v>
      </c>
      <c r="M532" s="5">
        <v>10.98840579710145</v>
      </c>
      <c r="N532" s="3">
        <v>3.45</v>
      </c>
      <c r="O532" s="3">
        <v>1.12</v>
      </c>
      <c r="P532" s="4">
        <v>0.3246376811594203</v>
      </c>
      <c r="Q532" s="1">
        <v>12</v>
      </c>
      <c r="R532" s="4">
        <v>0.03959498820755258</v>
      </c>
      <c r="S532" s="1" t="s">
        <v>1081</v>
      </c>
      <c r="T532" s="1" t="s">
        <v>1115</v>
      </c>
      <c r="U532" s="1" t="s">
        <v>1119</v>
      </c>
      <c r="V532" s="1" t="s">
        <v>1123</v>
      </c>
      <c r="W532" s="6" t="s">
        <v>1125</v>
      </c>
      <c r="X532" s="7">
        <v>841.353281</v>
      </c>
      <c r="Y532" s="10">
        <v>46140</v>
      </c>
      <c r="Z532" s="1" t="s">
        <v>1142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HYPERLINK("https://www.suredividend.com/sure-analysis-BYLB/","Boyle Bancorp, Inc.")</f>
        <v>0</v>
      </c>
      <c r="C533" s="1" t="s">
        <v>980</v>
      </c>
      <c r="D533" s="3">
        <v>127</v>
      </c>
      <c r="E533" s="3">
        <v>129.2</v>
      </c>
      <c r="F533" s="3">
        <v>124</v>
      </c>
      <c r="G533" s="4">
        <v>1.041935483870968</v>
      </c>
      <c r="H533" s="4">
        <v>0.0325077399380805</v>
      </c>
      <c r="I533" s="4">
        <v>-0.00818234602265433</v>
      </c>
      <c r="J533" s="4">
        <v>0.05</v>
      </c>
      <c r="K533" s="4">
        <v>0.07166724503579602</v>
      </c>
      <c r="L533" s="1" t="s">
        <v>56</v>
      </c>
      <c r="M533" s="5">
        <v>8.335483870967741</v>
      </c>
      <c r="N533" s="3">
        <v>15.5</v>
      </c>
      <c r="O533" s="3">
        <v>4.2</v>
      </c>
      <c r="P533" s="4">
        <v>0.2709677419354839</v>
      </c>
      <c r="Q533" s="1">
        <v>13</v>
      </c>
      <c r="R533" s="4">
        <v>0.04998501218567775</v>
      </c>
      <c r="T533" s="1" t="s">
        <v>1115</v>
      </c>
      <c r="U533" s="1" t="s">
        <v>1119</v>
      </c>
      <c r="V533" s="1" t="s">
        <v>1123</v>
      </c>
      <c r="W533" s="6" t="s">
        <v>1125</v>
      </c>
      <c r="Y533" s="10">
        <v>46133</v>
      </c>
      <c r="Z533" s="1" t="s">
        <v>1138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HYPERLINK("https://www.suredividend.com/sure-analysis-FBP/","First BanCorp.")</f>
        <v>0</v>
      </c>
      <c r="C534" s="1" t="s">
        <v>980</v>
      </c>
      <c r="D534" s="3">
        <v>28.85</v>
      </c>
      <c r="E534" s="3">
        <v>28.93</v>
      </c>
      <c r="F534" s="3">
        <v>26.4</v>
      </c>
      <c r="G534" s="4">
        <v>1.095833333333333</v>
      </c>
      <c r="H534" s="4">
        <v>0.02765295540960941</v>
      </c>
      <c r="I534" s="4">
        <v>-0.01813653872582011</v>
      </c>
      <c r="J534" s="4">
        <v>0.06</v>
      </c>
      <c r="K534" s="4">
        <v>0.07068504867518888</v>
      </c>
      <c r="L534" s="1" t="s">
        <v>56</v>
      </c>
      <c r="M534" s="5">
        <v>12.05416666666667</v>
      </c>
      <c r="N534" s="3">
        <v>2.4</v>
      </c>
      <c r="O534" s="3">
        <v>0.8</v>
      </c>
      <c r="P534" s="4">
        <v>0.3333333333333334</v>
      </c>
      <c r="Q534" s="1">
        <v>8</v>
      </c>
      <c r="R534" s="4">
        <v>0.100271705097241</v>
      </c>
      <c r="S534" s="1" t="s">
        <v>1069</v>
      </c>
      <c r="T534" s="1" t="s">
        <v>1115</v>
      </c>
      <c r="U534" s="1" t="s">
        <v>1119</v>
      </c>
      <c r="V534" s="1" t="s">
        <v>1124</v>
      </c>
      <c r="W534" s="6" t="s">
        <v>1125</v>
      </c>
      <c r="X534" s="7">
        <v>4416.692993</v>
      </c>
      <c r="Y534" s="10">
        <v>46227</v>
      </c>
      <c r="Z534" s="1" t="s">
        <v>1138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HYPERLINK("https://www.suredividend.com/sure-analysis-MTG/","MGIC Investment Corporation")</f>
        <v>0</v>
      </c>
      <c r="C535" s="1" t="s">
        <v>980</v>
      </c>
      <c r="D535" s="3">
        <v>30</v>
      </c>
      <c r="E535" s="3">
        <v>30.28</v>
      </c>
      <c r="F535" s="3">
        <v>24</v>
      </c>
      <c r="G535" s="4">
        <v>1.261666666666667</v>
      </c>
      <c r="H535" s="4">
        <v>0.02245706737120211</v>
      </c>
      <c r="I535" s="4">
        <v>-0.0454227623889113</v>
      </c>
      <c r="J535" s="4">
        <v>0.1</v>
      </c>
      <c r="K535" s="4">
        <v>0.07067570832566128</v>
      </c>
      <c r="L535" s="1" t="s">
        <v>56</v>
      </c>
      <c r="M535" s="5">
        <v>9.895424836601308</v>
      </c>
      <c r="N535" s="3">
        <v>3.06</v>
      </c>
      <c r="O535" s="3">
        <v>0.68</v>
      </c>
      <c r="P535" s="4">
        <v>0.2222222222222222</v>
      </c>
      <c r="Q535" s="1">
        <v>7</v>
      </c>
      <c r="R535" s="4">
        <v>0.0505145404837426</v>
      </c>
      <c r="S535" s="1" t="s">
        <v>1094</v>
      </c>
      <c r="T535" s="1" t="s">
        <v>1115</v>
      </c>
      <c r="U535" s="1" t="s">
        <v>1119</v>
      </c>
      <c r="V535" s="1" t="s">
        <v>1123</v>
      </c>
      <c r="W535" s="6" t="s">
        <v>1125</v>
      </c>
      <c r="X535" s="7">
        <v>6209.128907</v>
      </c>
      <c r="Y535" s="10">
        <v>46231</v>
      </c>
      <c r="Z535" s="1" t="s">
        <v>1139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HYPERLINK("https://www.suredividend.com/sure-analysis-PNC/","PNC Financial Services Group Inc")</f>
        <v>0</v>
      </c>
      <c r="C536" s="1" t="s">
        <v>980</v>
      </c>
      <c r="D536" s="3">
        <v>253</v>
      </c>
      <c r="E536" s="3">
        <v>251.75</v>
      </c>
      <c r="F536" s="3">
        <v>228</v>
      </c>
      <c r="G536" s="4">
        <v>1.104166666666667</v>
      </c>
      <c r="H536" s="4">
        <v>0.03177755710029791</v>
      </c>
      <c r="I536" s="4">
        <v>-0.01962309128599571</v>
      </c>
      <c r="J536" s="4">
        <v>0.06</v>
      </c>
      <c r="K536" s="4">
        <v>0.06947798550612982</v>
      </c>
      <c r="L536" s="1" t="s">
        <v>56</v>
      </c>
      <c r="M536" s="5">
        <v>13.60810810810811</v>
      </c>
      <c r="N536" s="3">
        <v>18.5</v>
      </c>
      <c r="O536" s="3">
        <v>8</v>
      </c>
      <c r="P536" s="4">
        <v>0.4324324324324325</v>
      </c>
      <c r="Q536" s="1">
        <v>16</v>
      </c>
      <c r="R536" s="4">
        <v>0.05508716396938307</v>
      </c>
      <c r="S536" s="1" t="s">
        <v>1027</v>
      </c>
      <c r="T536" s="1" t="s">
        <v>1115</v>
      </c>
      <c r="U536" s="1" t="s">
        <v>1119</v>
      </c>
      <c r="V536" s="1" t="s">
        <v>1123</v>
      </c>
      <c r="W536" s="6" t="s">
        <v>1125</v>
      </c>
      <c r="X536" s="7">
        <v>100438.057604</v>
      </c>
      <c r="Y536" s="10">
        <v>46219</v>
      </c>
      <c r="Z536" s="1" t="s">
        <v>1142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HYPERLINK("https://www.suredividend.com/sure-analysis-CZWI/","Citizens Community Bancorp, Inc.")</f>
        <v>0</v>
      </c>
      <c r="C537" s="1" t="s">
        <v>980</v>
      </c>
      <c r="D537" s="3">
        <v>22.25</v>
      </c>
      <c r="E537" s="3">
        <v>20.43</v>
      </c>
      <c r="F537" s="3">
        <v>19.2</v>
      </c>
      <c r="G537" s="4">
        <v>1.0640625</v>
      </c>
      <c r="H537" s="4">
        <v>0.02055800293685756</v>
      </c>
      <c r="I537" s="4">
        <v>-0.01234203057163341</v>
      </c>
      <c r="J537" s="4">
        <v>0.06</v>
      </c>
      <c r="K537" s="4">
        <v>0.06902650876180005</v>
      </c>
      <c r="L537" s="1" t="s">
        <v>56</v>
      </c>
      <c r="M537" s="5">
        <v>12.76875</v>
      </c>
      <c r="N537" s="3">
        <v>1.6</v>
      </c>
      <c r="O537" s="3">
        <v>0.42</v>
      </c>
      <c r="P537" s="4">
        <v>0.2625</v>
      </c>
      <c r="Q537" s="1">
        <v>7</v>
      </c>
      <c r="R537" s="4">
        <v>0.1011637965442986</v>
      </c>
      <c r="S537" s="1" t="s">
        <v>1016</v>
      </c>
      <c r="T537" s="1" t="s">
        <v>1115</v>
      </c>
      <c r="U537" s="1" t="s">
        <v>1119</v>
      </c>
      <c r="V537" s="1" t="s">
        <v>1123</v>
      </c>
      <c r="W537" s="6" t="s">
        <v>1125</v>
      </c>
      <c r="X537" s="7">
        <v>196.575205</v>
      </c>
      <c r="Y537" s="10">
        <v>46233</v>
      </c>
      <c r="Z537" s="1" t="s">
        <v>1138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HYPERLINK("https://www.suredividend.com/sure-analysis-INDB/","Independent Bank Corp.")</f>
        <v>0</v>
      </c>
      <c r="C538" s="1" t="s">
        <v>980</v>
      </c>
      <c r="D538" s="3">
        <v>80</v>
      </c>
      <c r="E538" s="3">
        <v>83.83</v>
      </c>
      <c r="F538" s="3">
        <v>80</v>
      </c>
      <c r="G538" s="4">
        <v>1.047875</v>
      </c>
      <c r="H538" s="4">
        <v>0.03053799355839198</v>
      </c>
      <c r="I538" s="4">
        <v>-0.009309258832892908</v>
      </c>
      <c r="J538" s="4">
        <v>0.05</v>
      </c>
      <c r="K538" s="4">
        <v>0.06888224979659863</v>
      </c>
      <c r="L538" s="1" t="s">
        <v>56</v>
      </c>
      <c r="M538" s="5">
        <v>11.59474412171508</v>
      </c>
      <c r="N538" s="3">
        <v>7.23</v>
      </c>
      <c r="O538" s="3">
        <v>2.56</v>
      </c>
      <c r="P538" s="4">
        <v>0.3540802213001383</v>
      </c>
      <c r="Q538" s="1">
        <v>16</v>
      </c>
      <c r="R538" s="4">
        <v>0.05017471470402191</v>
      </c>
      <c r="S538" s="1" t="s">
        <v>1084</v>
      </c>
      <c r="T538" s="1" t="s">
        <v>1115</v>
      </c>
      <c r="U538" s="1" t="s">
        <v>1119</v>
      </c>
      <c r="V538" s="1" t="s">
        <v>1123</v>
      </c>
      <c r="W538" s="6" t="s">
        <v>1125</v>
      </c>
      <c r="X538" s="7">
        <v>7700.635518</v>
      </c>
      <c r="Y538" s="10">
        <v>46183</v>
      </c>
      <c r="Z538" s="1" t="s">
        <v>1139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HYPERLINK("https://www.suredividend.com/sure-analysis-HFBL/","Home Federal Bancorp, Inc. of Louisiana")</f>
        <v>0</v>
      </c>
      <c r="C539" s="1" t="s">
        <v>980</v>
      </c>
      <c r="D539" s="3">
        <v>23</v>
      </c>
      <c r="E539" s="3">
        <v>23.68</v>
      </c>
      <c r="F539" s="3">
        <v>25.3</v>
      </c>
      <c r="G539" s="4">
        <v>0.9359683794466402</v>
      </c>
      <c r="H539" s="4">
        <v>0.02533783783783784</v>
      </c>
      <c r="I539" s="4">
        <v>0.01332268365472222</v>
      </c>
      <c r="J539" s="4">
        <v>0.03</v>
      </c>
      <c r="K539" s="4">
        <v>0.06874039338322291</v>
      </c>
      <c r="L539" s="1" t="s">
        <v>56</v>
      </c>
      <c r="M539" s="5">
        <v>10.76363636363636</v>
      </c>
      <c r="N539" s="3">
        <v>2.2</v>
      </c>
      <c r="O539" s="3">
        <v>0.6</v>
      </c>
      <c r="P539" s="4">
        <v>0.2727272727272727</v>
      </c>
      <c r="Q539" s="1">
        <v>13</v>
      </c>
      <c r="R539" s="4">
        <v>0.06961037572506878</v>
      </c>
      <c r="T539" s="1" t="s">
        <v>1115</v>
      </c>
      <c r="U539" s="1" t="s">
        <v>1119</v>
      </c>
      <c r="V539" s="1" t="s">
        <v>1123</v>
      </c>
      <c r="W539" s="6" t="s">
        <v>1125</v>
      </c>
      <c r="X539" s="7">
        <v>71.766392</v>
      </c>
      <c r="Y539" s="10">
        <v>46239</v>
      </c>
      <c r="Z539" s="1" t="s">
        <v>1138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HYPERLINK("https://www.suredividend.com/sure-analysis-TM/","Toyota Motor Corporation")</f>
        <v>0</v>
      </c>
      <c r="C540" s="1" t="s">
        <v>980</v>
      </c>
      <c r="D540" s="3">
        <v>190</v>
      </c>
      <c r="E540" s="3">
        <v>188.74</v>
      </c>
      <c r="F540" s="3">
        <v>175</v>
      </c>
      <c r="G540" s="4">
        <v>1.078514285714286</v>
      </c>
      <c r="H540" s="4">
        <v>0.03337925188089435</v>
      </c>
      <c r="I540" s="4">
        <v>-0.01500319998783017</v>
      </c>
      <c r="J540" s="4">
        <v>0.05</v>
      </c>
      <c r="K540" s="4">
        <v>0.06697066906965965</v>
      </c>
      <c r="L540" s="1" t="s">
        <v>56</v>
      </c>
      <c r="M540" s="5">
        <v>10.78514285714286</v>
      </c>
      <c r="N540" s="3">
        <v>17.5</v>
      </c>
      <c r="O540" s="3">
        <v>6.3</v>
      </c>
      <c r="P540" s="4">
        <v>0.36</v>
      </c>
      <c r="Q540" s="1">
        <v>5</v>
      </c>
      <c r="R540" s="4">
        <v>0.05997935097636264</v>
      </c>
      <c r="S540" s="1" t="s">
        <v>1097</v>
      </c>
      <c r="T540" s="1" t="s">
        <v>1117</v>
      </c>
      <c r="U540" s="1" t="s">
        <v>1119</v>
      </c>
      <c r="V540" s="1" t="s">
        <v>1124</v>
      </c>
      <c r="W540" s="6" t="s">
        <v>1129</v>
      </c>
      <c r="X540" s="7">
        <v>2460545.678052</v>
      </c>
      <c r="Y540" s="10">
        <v>46172</v>
      </c>
      <c r="Z540" s="1" t="s">
        <v>1144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HYPERLINK("https://www.suredividend.com/sure-analysis-ESS/","Essex Property Trust, Inc.")</f>
        <v>0</v>
      </c>
      <c r="C541" s="1" t="s">
        <v>980</v>
      </c>
      <c r="D541" s="3">
        <v>284</v>
      </c>
      <c r="E541" s="3">
        <v>283.25</v>
      </c>
      <c r="F541" s="3">
        <v>274</v>
      </c>
      <c r="G541" s="4">
        <v>1.033759124087591</v>
      </c>
      <c r="H541" s="4">
        <v>0.03657546337157987</v>
      </c>
      <c r="I541" s="4">
        <v>-0.006618360241643195</v>
      </c>
      <c r="J541" s="4">
        <v>0.04</v>
      </c>
      <c r="K541" s="4">
        <v>0.06651750337473961</v>
      </c>
      <c r="L541" s="1" t="s">
        <v>56</v>
      </c>
      <c r="M541" s="5">
        <v>17.54956629491945</v>
      </c>
      <c r="N541" s="3">
        <v>16.14</v>
      </c>
      <c r="O541" s="3">
        <v>10.36</v>
      </c>
      <c r="P541" s="4">
        <v>0.6418835192069392</v>
      </c>
      <c r="Q541" s="1">
        <v>32</v>
      </c>
      <c r="R541" s="4">
        <v>0.03492546032006327</v>
      </c>
      <c r="S541" s="1" t="s">
        <v>1002</v>
      </c>
      <c r="T541" s="1" t="s">
        <v>1115</v>
      </c>
      <c r="U541" s="1" t="s">
        <v>1120</v>
      </c>
      <c r="V541" s="1" t="s">
        <v>1123</v>
      </c>
      <c r="W541" s="6" t="s">
        <v>1132</v>
      </c>
      <c r="X541" s="7">
        <v>18201.464609</v>
      </c>
      <c r="Y541" s="10">
        <v>46239</v>
      </c>
      <c r="Z541" s="1" t="s">
        <v>1137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HYPERLINK("https://www.suredividend.com/sure-analysis-FOXA/","Fox Corporation")</f>
        <v>0</v>
      </c>
      <c r="C542" s="1" t="s">
        <v>980</v>
      </c>
      <c r="D542" s="3">
        <v>52</v>
      </c>
      <c r="E542" s="3">
        <v>63.445</v>
      </c>
      <c r="F542" s="3">
        <v>66</v>
      </c>
      <c r="G542" s="4">
        <v>0.9612878787878788</v>
      </c>
      <c r="H542" s="4">
        <v>0.009141776341713294</v>
      </c>
      <c r="I542" s="4">
        <v>0.007927528399572781</v>
      </c>
      <c r="J542" s="4">
        <v>0.05</v>
      </c>
      <c r="K542" s="4">
        <v>0.06601801217234127</v>
      </c>
      <c r="L542" s="1" t="s">
        <v>56</v>
      </c>
      <c r="M542" s="5">
        <v>12.5138067061144</v>
      </c>
      <c r="N542" s="3">
        <v>5.07</v>
      </c>
      <c r="O542" s="3">
        <v>0.58</v>
      </c>
      <c r="P542" s="4">
        <v>0.1143984220907298</v>
      </c>
      <c r="Q542" s="1">
        <v>6</v>
      </c>
      <c r="R542" s="4">
        <v>0.02305050153955368</v>
      </c>
      <c r="S542" s="1" t="s">
        <v>1061</v>
      </c>
      <c r="T542" s="1" t="s">
        <v>1117</v>
      </c>
      <c r="U542" s="1" t="s">
        <v>1119</v>
      </c>
      <c r="V542" s="1" t="s">
        <v>1123</v>
      </c>
      <c r="W542" s="6" t="s">
        <v>1127</v>
      </c>
      <c r="X542" s="7">
        <v>26614.21245</v>
      </c>
      <c r="Y542" s="10">
        <v>46194</v>
      </c>
      <c r="Z542" s="1" t="s">
        <v>1148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HYPERLINK("https://www.suredividend.com/sure-analysis-GWLIF/","Great-West Lifeco Inc.")</f>
        <v>0</v>
      </c>
      <c r="C543" s="1" t="s">
        <v>980</v>
      </c>
      <c r="D543" s="3">
        <v>67</v>
      </c>
      <c r="E543" s="3">
        <v>65.93000000000001</v>
      </c>
      <c r="F543" s="3">
        <v>49</v>
      </c>
      <c r="G543" s="4">
        <v>1.345510204081633</v>
      </c>
      <c r="H543" s="4">
        <v>0.02912179584407705</v>
      </c>
      <c r="I543" s="4">
        <v>-0.05762750723496379</v>
      </c>
      <c r="J543" s="4">
        <v>0.1</v>
      </c>
      <c r="K543" s="4">
        <v>0.06514021086110611</v>
      </c>
      <c r="L543" s="1" t="s">
        <v>56</v>
      </c>
      <c r="M543" s="5">
        <v>16.1593137254902</v>
      </c>
      <c r="N543" s="3">
        <v>4.08</v>
      </c>
      <c r="O543" s="3">
        <v>1.92</v>
      </c>
      <c r="P543" s="4">
        <v>0.4705882352941176</v>
      </c>
      <c r="Q543" s="1">
        <v>11</v>
      </c>
      <c r="R543" s="4">
        <v>0.06005006969898052</v>
      </c>
      <c r="T543" s="1" t="s">
        <v>1115</v>
      </c>
      <c r="U543" s="1" t="s">
        <v>1119</v>
      </c>
      <c r="V543" s="1" t="s">
        <v>1124</v>
      </c>
      <c r="W543" s="6" t="s">
        <v>1125</v>
      </c>
      <c r="Y543" s="10">
        <v>46237</v>
      </c>
      <c r="Z543" s="1" t="s">
        <v>1140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HYPERLINK("https://www.suredividend.com/sure-analysis-ENB/","Enbridge Inc")</f>
        <v>0</v>
      </c>
      <c r="C544" s="1" t="s">
        <v>980</v>
      </c>
      <c r="D544" s="3">
        <v>57</v>
      </c>
      <c r="E544" s="3">
        <v>51.41</v>
      </c>
      <c r="F544" s="3">
        <v>47</v>
      </c>
      <c r="G544" s="4">
        <v>1.093829787234043</v>
      </c>
      <c r="H544" s="4">
        <v>0.05446411204045905</v>
      </c>
      <c r="I544" s="4">
        <v>-0.0177771100479579</v>
      </c>
      <c r="J544" s="4">
        <v>0.03</v>
      </c>
      <c r="K544" s="4">
        <v>0.06449047361455995</v>
      </c>
      <c r="L544" s="1" t="s">
        <v>56</v>
      </c>
      <c r="M544" s="5">
        <v>12.09647058823529</v>
      </c>
      <c r="N544" s="3">
        <v>4.25</v>
      </c>
      <c r="O544" s="3">
        <v>2.8</v>
      </c>
      <c r="P544" s="4">
        <v>0.6588235294117647</v>
      </c>
      <c r="Q544" s="1">
        <v>31</v>
      </c>
      <c r="R544" s="4">
        <v>0.04020579649530265</v>
      </c>
      <c r="S544" s="1" t="s">
        <v>998</v>
      </c>
      <c r="T544" s="1" t="s">
        <v>1115</v>
      </c>
      <c r="U544" s="1" t="s">
        <v>1119</v>
      </c>
      <c r="V544" s="1" t="s">
        <v>1124</v>
      </c>
      <c r="W544" s="6" t="s">
        <v>1135</v>
      </c>
      <c r="X544" s="7">
        <v>112240.154308</v>
      </c>
      <c r="Y544" s="10">
        <v>46178</v>
      </c>
      <c r="Z544" s="1" t="s">
        <v>1144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HYPERLINK("https://www.suredividend.com/sure-analysis-FMBH/","First Mid Bancshares Inc.")</f>
        <v>0</v>
      </c>
      <c r="C545" s="1" t="s">
        <v>980</v>
      </c>
      <c r="D545" s="3">
        <v>48</v>
      </c>
      <c r="E545" s="3">
        <v>51.095</v>
      </c>
      <c r="F545" s="3">
        <v>50</v>
      </c>
      <c r="G545" s="4">
        <v>1.0219</v>
      </c>
      <c r="H545" s="4">
        <v>0.02035424209805265</v>
      </c>
      <c r="I545" s="4">
        <v>-0.00432335520293381</v>
      </c>
      <c r="J545" s="4">
        <v>0.05</v>
      </c>
      <c r="K545" s="4">
        <v>0.06359060231962221</v>
      </c>
      <c r="L545" s="1" t="s">
        <v>56</v>
      </c>
      <c r="M545" s="5">
        <v>11.20504385964912</v>
      </c>
      <c r="N545" s="3">
        <v>4.56</v>
      </c>
      <c r="O545" s="3">
        <v>1.04</v>
      </c>
      <c r="P545" s="4">
        <v>0.2280701754385965</v>
      </c>
      <c r="Q545" s="1">
        <v>16</v>
      </c>
      <c r="R545" s="4">
        <v>0.03244113189969844</v>
      </c>
      <c r="S545" s="1" t="s">
        <v>1054</v>
      </c>
      <c r="T545" s="1" t="s">
        <v>1115</v>
      </c>
      <c r="U545" s="1" t="s">
        <v>1119</v>
      </c>
      <c r="V545" s="1" t="s">
        <v>1123</v>
      </c>
      <c r="W545" s="6" t="s">
        <v>1125</v>
      </c>
      <c r="X545" s="7">
        <v>1360.155761</v>
      </c>
      <c r="Y545" s="10">
        <v>46219</v>
      </c>
      <c r="Z545" s="1" t="s">
        <v>1139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HYPERLINK("https://www.suredividend.com/sure-analysis-SCI/","Service Corp. International")</f>
        <v>0</v>
      </c>
      <c r="C546" s="1" t="s">
        <v>980</v>
      </c>
      <c r="D546" s="3">
        <v>72</v>
      </c>
      <c r="E546" s="3">
        <v>83.44</v>
      </c>
      <c r="F546" s="3">
        <v>82</v>
      </c>
      <c r="G546" s="4">
        <v>1.017560975609756</v>
      </c>
      <c r="H546" s="4">
        <v>0.01725790987535954</v>
      </c>
      <c r="I546" s="4">
        <v>-0.003475658552329119</v>
      </c>
      <c r="J546" s="4">
        <v>0.05</v>
      </c>
      <c r="K546" s="4">
        <v>0.06303217728639532</v>
      </c>
      <c r="L546" s="1" t="s">
        <v>56</v>
      </c>
      <c r="M546" s="5">
        <v>20.35121951219512</v>
      </c>
      <c r="N546" s="3">
        <v>4.1</v>
      </c>
      <c r="O546" s="3">
        <v>1.44</v>
      </c>
      <c r="P546" s="4">
        <v>0.351219512195122</v>
      </c>
      <c r="Q546" s="1">
        <v>15</v>
      </c>
      <c r="R546" s="4">
        <v>0.06032490771095733</v>
      </c>
      <c r="S546" s="1" t="s">
        <v>1058</v>
      </c>
      <c r="T546" s="1" t="s">
        <v>1115</v>
      </c>
      <c r="U546" s="1" t="s">
        <v>1119</v>
      </c>
      <c r="V546" s="1" t="s">
        <v>1123</v>
      </c>
      <c r="W546" s="6" t="s">
        <v>1126</v>
      </c>
      <c r="X546" s="7">
        <v>11536.4718</v>
      </c>
      <c r="Y546" s="10">
        <v>46182</v>
      </c>
      <c r="Z546" s="1" t="s">
        <v>1148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HYPERLINK("https://www.suredividend.com/sure-analysis-AMNF/","Armanino Foods of Distinction, Inc.")</f>
        <v>0</v>
      </c>
      <c r="C547" s="1" t="s">
        <v>980</v>
      </c>
      <c r="D547" s="3">
        <v>10</v>
      </c>
      <c r="E547" s="3">
        <v>10.67</v>
      </c>
      <c r="F547" s="3">
        <v>9</v>
      </c>
      <c r="G547" s="4">
        <v>1.185555555555555</v>
      </c>
      <c r="H547" s="4">
        <v>0.01874414245548266</v>
      </c>
      <c r="I547" s="4">
        <v>-0.03346937814837936</v>
      </c>
      <c r="J547" s="4">
        <v>0.08</v>
      </c>
      <c r="K547" s="4">
        <v>0.06216911602928676</v>
      </c>
      <c r="L547" s="1" t="s">
        <v>56</v>
      </c>
      <c r="M547" s="5">
        <v>19.05357142857143</v>
      </c>
      <c r="N547" s="3">
        <v>0.5600000000000001</v>
      </c>
      <c r="O547" s="3">
        <v>0.2</v>
      </c>
      <c r="P547" s="4">
        <v>0.3571428571428572</v>
      </c>
      <c r="Q547" s="1">
        <v>5</v>
      </c>
      <c r="R547" s="4">
        <v>0.06185875879493463</v>
      </c>
      <c r="S547" s="1" t="s">
        <v>1036</v>
      </c>
      <c r="T547" s="1" t="s">
        <v>1115</v>
      </c>
      <c r="U547" s="1" t="s">
        <v>1119</v>
      </c>
      <c r="V547" s="1" t="s">
        <v>1123</v>
      </c>
      <c r="W547" s="6" t="s">
        <v>1133</v>
      </c>
      <c r="Y547" s="10">
        <v>46168</v>
      </c>
      <c r="Z547" s="1" t="s">
        <v>1147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HYPERLINK("https://www.suredividend.com/sure-analysis-MCBS/","MetroCity Bankshares, Inc.")</f>
        <v>0</v>
      </c>
      <c r="C548" s="1" t="s">
        <v>980</v>
      </c>
      <c r="D548" s="3">
        <v>36</v>
      </c>
      <c r="E548" s="3">
        <v>35.37</v>
      </c>
      <c r="F548" s="3">
        <v>30</v>
      </c>
      <c r="G548" s="4">
        <v>1.179</v>
      </c>
      <c r="H548" s="4">
        <v>0.03279615493355952</v>
      </c>
      <c r="I548" s="4">
        <v>-0.03239692696020313</v>
      </c>
      <c r="J548" s="4">
        <v>0.06</v>
      </c>
      <c r="K548" s="4">
        <v>0.06067715027503362</v>
      </c>
      <c r="L548" s="1" t="s">
        <v>56</v>
      </c>
      <c r="M548" s="5">
        <v>11.08777429467085</v>
      </c>
      <c r="N548" s="3">
        <v>3.19</v>
      </c>
      <c r="O548" s="3">
        <v>1.16</v>
      </c>
      <c r="P548" s="4">
        <v>0.3636363636363636</v>
      </c>
      <c r="Q548" s="1">
        <v>7</v>
      </c>
      <c r="R548" s="4">
        <v>0.07943920234636304</v>
      </c>
      <c r="S548" s="1" t="s">
        <v>1068</v>
      </c>
      <c r="T548" s="1" t="s">
        <v>1115</v>
      </c>
      <c r="U548" s="1" t="s">
        <v>1119</v>
      </c>
      <c r="V548" s="1" t="s">
        <v>1123</v>
      </c>
      <c r="W548" s="6" t="s">
        <v>1125</v>
      </c>
      <c r="X548" s="7">
        <v>1018.855507</v>
      </c>
      <c r="Y548" s="10">
        <v>46231</v>
      </c>
      <c r="Z548" s="1" t="s">
        <v>1140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HYPERLINK("https://www.suredividend.com/sure-analysis-RICK/","RCI Hospitality Holdings, Inc.")</f>
        <v>0</v>
      </c>
      <c r="C549" s="1" t="s">
        <v>980</v>
      </c>
      <c r="D549" s="3">
        <v>24.9998</v>
      </c>
      <c r="E549" s="3">
        <v>27.11</v>
      </c>
      <c r="F549" s="3">
        <v>27</v>
      </c>
      <c r="G549" s="4">
        <v>1.004074074074074</v>
      </c>
      <c r="H549" s="4">
        <v>0.01180376244928071</v>
      </c>
      <c r="I549" s="4">
        <v>-0.0008128289766575758</v>
      </c>
      <c r="J549" s="4">
        <v>0.05</v>
      </c>
      <c r="K549" s="4">
        <v>0.06007696209975211</v>
      </c>
      <c r="L549" s="1" t="s">
        <v>56</v>
      </c>
      <c r="M549" s="5">
        <v>13.555</v>
      </c>
      <c r="N549" s="3">
        <v>2</v>
      </c>
      <c r="O549" s="3">
        <v>0.32</v>
      </c>
      <c r="P549" s="4">
        <v>0.16</v>
      </c>
      <c r="Q549" s="1">
        <v>8</v>
      </c>
      <c r="R549" s="4">
        <v>0.04563955259127317</v>
      </c>
      <c r="S549" s="1" t="s">
        <v>988</v>
      </c>
      <c r="T549" s="1" t="s">
        <v>1115</v>
      </c>
      <c r="U549" s="1" t="s">
        <v>1119</v>
      </c>
      <c r="V549" s="1" t="s">
        <v>1123</v>
      </c>
      <c r="W549" s="6" t="s">
        <v>1129</v>
      </c>
      <c r="X549" s="7">
        <v>207.01306</v>
      </c>
      <c r="Y549" s="10">
        <v>46174</v>
      </c>
      <c r="Z549" s="1" t="s">
        <v>1142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HYPERLINK("https://www.suredividend.com/sure-analysis-CMC/","Commercial Metals Company")</f>
        <v>0</v>
      </c>
      <c r="C550" s="1" t="s">
        <v>980</v>
      </c>
      <c r="D550" s="3">
        <v>67</v>
      </c>
      <c r="E550" s="3">
        <v>72.83</v>
      </c>
      <c r="F550" s="3">
        <v>76</v>
      </c>
      <c r="G550" s="4">
        <v>0.9582894736842105</v>
      </c>
      <c r="H550" s="4">
        <v>0.01098448441576274</v>
      </c>
      <c r="I550" s="4">
        <v>0.008557484120389258</v>
      </c>
      <c r="J550" s="4">
        <v>0.04</v>
      </c>
      <c r="K550" s="4">
        <v>0.05921859758495751</v>
      </c>
      <c r="L550" s="1" t="s">
        <v>56</v>
      </c>
      <c r="M550" s="5">
        <v>11.46929133858268</v>
      </c>
      <c r="N550" s="3">
        <v>6.35</v>
      </c>
      <c r="O550" s="3">
        <v>0.8</v>
      </c>
      <c r="P550" s="4">
        <v>0.125984251968504</v>
      </c>
      <c r="Q550" s="1">
        <v>6</v>
      </c>
      <c r="R550" s="4">
        <v>0.04978904632428516</v>
      </c>
      <c r="S550" s="1" t="s">
        <v>1052</v>
      </c>
      <c r="T550" s="1" t="s">
        <v>1115</v>
      </c>
      <c r="U550" s="1" t="s">
        <v>1119</v>
      </c>
      <c r="V550" s="1" t="s">
        <v>1123</v>
      </c>
      <c r="W550" s="6" t="s">
        <v>1131</v>
      </c>
      <c r="X550" s="7">
        <v>8098.807565</v>
      </c>
      <c r="Y550" s="10">
        <v>46218</v>
      </c>
      <c r="Z550" s="1" t="s">
        <v>1144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HYPERLINK("https://www.suredividend.com/sure-analysis-MWA/","Mueller Water Products Inc")</f>
        <v>0</v>
      </c>
      <c r="C551" s="1" t="s">
        <v>980</v>
      </c>
      <c r="D551" s="3">
        <v>27</v>
      </c>
      <c r="E551" s="3">
        <v>26.08</v>
      </c>
      <c r="F551" s="3">
        <v>26</v>
      </c>
      <c r="G551" s="4">
        <v>1.003076923076923</v>
      </c>
      <c r="H551" s="4">
        <v>0.01073619631901841</v>
      </c>
      <c r="I551" s="4">
        <v>-0.0006142510779119092</v>
      </c>
      <c r="J551" s="4">
        <v>0.05</v>
      </c>
      <c r="K551" s="4">
        <v>0.0591344575431727</v>
      </c>
      <c r="L551" s="1" t="s">
        <v>56</v>
      </c>
      <c r="M551" s="5">
        <v>17.98620689655172</v>
      </c>
      <c r="N551" s="3">
        <v>1.45</v>
      </c>
      <c r="O551" s="3">
        <v>0.28</v>
      </c>
      <c r="P551" s="4">
        <v>0.1931034482758621</v>
      </c>
      <c r="Q551" s="1">
        <v>11</v>
      </c>
      <c r="R551" s="4">
        <v>0.03959498820755258</v>
      </c>
      <c r="S551" s="1" t="s">
        <v>1007</v>
      </c>
      <c r="T551" s="1" t="s">
        <v>1115</v>
      </c>
      <c r="U551" s="1" t="s">
        <v>1119</v>
      </c>
      <c r="V551" s="1" t="s">
        <v>1123</v>
      </c>
      <c r="W551" s="6" t="s">
        <v>1126</v>
      </c>
      <c r="X551" s="7">
        <v>4071.757708</v>
      </c>
      <c r="Y551" s="10">
        <v>46149</v>
      </c>
      <c r="Z551" s="1" t="s">
        <v>1138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HYPERLINK("https://www.suredividend.com/sure-analysis-WLY/","John Wiley &amp; Sons Inc.")</f>
        <v>0</v>
      </c>
      <c r="C552" s="1" t="s">
        <v>980</v>
      </c>
      <c r="D552" s="3">
        <v>50</v>
      </c>
      <c r="E552" s="3">
        <v>51.65</v>
      </c>
      <c r="F552" s="3">
        <v>53</v>
      </c>
      <c r="G552" s="4">
        <v>0.9745283018867924</v>
      </c>
      <c r="H552" s="4">
        <v>0.0276863504356244</v>
      </c>
      <c r="I552" s="4">
        <v>0.005173681102483396</v>
      </c>
      <c r="J552" s="4">
        <v>0.03</v>
      </c>
      <c r="K552" s="4">
        <v>0.05901926268300395</v>
      </c>
      <c r="L552" s="1" t="s">
        <v>56</v>
      </c>
      <c r="M552" s="5">
        <v>10.6935817805383</v>
      </c>
      <c r="N552" s="3">
        <v>4.83</v>
      </c>
      <c r="O552" s="3">
        <v>1.43</v>
      </c>
      <c r="P552" s="4">
        <v>0.2960662525879917</v>
      </c>
      <c r="Q552" s="1">
        <v>33</v>
      </c>
      <c r="R552" s="4">
        <v>0.009603957601854507</v>
      </c>
      <c r="S552" s="1" t="s">
        <v>1079</v>
      </c>
      <c r="T552" s="1" t="s">
        <v>1115</v>
      </c>
      <c r="U552" s="1" t="s">
        <v>1119</v>
      </c>
      <c r="V552" s="1" t="s">
        <v>1123</v>
      </c>
      <c r="W552" s="6" t="s">
        <v>1127</v>
      </c>
      <c r="X552" s="7">
        <v>2622.279939</v>
      </c>
      <c r="Y552" s="10">
        <v>46218</v>
      </c>
      <c r="Z552" s="1" t="s">
        <v>1144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HYPERLINK("https://www.suredividend.com/sure-analysis-BBY/","Best Buy Co. Inc.")</f>
        <v>0</v>
      </c>
      <c r="C553" s="1" t="s">
        <v>980</v>
      </c>
      <c r="D553" s="3">
        <v>78</v>
      </c>
      <c r="E553" s="3">
        <v>82.45999999999999</v>
      </c>
      <c r="F553" s="3">
        <v>72</v>
      </c>
      <c r="G553" s="4">
        <v>1.145277777777778</v>
      </c>
      <c r="H553" s="4">
        <v>0.04656803298569003</v>
      </c>
      <c r="I553" s="4">
        <v>-0.02676474380923344</v>
      </c>
      <c r="J553" s="4">
        <v>0.04</v>
      </c>
      <c r="K553" s="4">
        <v>0.05782789742184402</v>
      </c>
      <c r="L553" s="1" t="s">
        <v>56</v>
      </c>
      <c r="M553" s="5">
        <v>12.6085626911315</v>
      </c>
      <c r="N553" s="3">
        <v>6.54</v>
      </c>
      <c r="O553" s="3">
        <v>3.84</v>
      </c>
      <c r="P553" s="4">
        <v>0.5871559633027522</v>
      </c>
      <c r="Q553" s="1">
        <v>23</v>
      </c>
      <c r="R553" s="4">
        <v>0.03991329659184539</v>
      </c>
      <c r="S553" s="1" t="s">
        <v>1053</v>
      </c>
      <c r="T553" s="1" t="s">
        <v>1115</v>
      </c>
      <c r="U553" s="1" t="s">
        <v>1119</v>
      </c>
      <c r="V553" s="1" t="s">
        <v>1123</v>
      </c>
      <c r="W553" s="6" t="s">
        <v>1129</v>
      </c>
      <c r="X553" s="7">
        <v>17373.534196</v>
      </c>
      <c r="Y553" s="10">
        <v>46174</v>
      </c>
      <c r="Z553" s="1" t="s">
        <v>1147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HYPERLINK("https://www.suredividend.com/sure-analysis-HTH/","Hilltop Holdings Inc.")</f>
        <v>0</v>
      </c>
      <c r="C554" s="1" t="s">
        <v>980</v>
      </c>
      <c r="D554" s="3">
        <v>39</v>
      </c>
      <c r="E554" s="3">
        <v>38.74</v>
      </c>
      <c r="F554" s="3">
        <v>36</v>
      </c>
      <c r="G554" s="4">
        <v>1.076111111111111</v>
      </c>
      <c r="H554" s="4">
        <v>0.02271553949406298</v>
      </c>
      <c r="I554" s="4">
        <v>-0.01456365288247541</v>
      </c>
      <c r="J554" s="4">
        <v>0.05</v>
      </c>
      <c r="K554" s="4">
        <v>0.05740340802004673</v>
      </c>
      <c r="L554" s="1" t="s">
        <v>56</v>
      </c>
      <c r="M554" s="5">
        <v>16.14166666666667</v>
      </c>
      <c r="N554" s="3">
        <v>2.4</v>
      </c>
      <c r="O554" s="3">
        <v>0.88</v>
      </c>
      <c r="P554" s="4">
        <v>0.3666666666666667</v>
      </c>
      <c r="Q554" s="1">
        <v>11</v>
      </c>
      <c r="R554" s="4">
        <v>0.06042477819475911</v>
      </c>
      <c r="S554" s="1" t="s">
        <v>1016</v>
      </c>
      <c r="T554" s="1" t="s">
        <v>1115</v>
      </c>
      <c r="U554" s="1" t="s">
        <v>1119</v>
      </c>
      <c r="V554" s="1" t="s">
        <v>1123</v>
      </c>
      <c r="W554" s="6" t="s">
        <v>1125</v>
      </c>
      <c r="X554" s="7">
        <v>2220.994387</v>
      </c>
      <c r="Y554" s="10">
        <v>46228</v>
      </c>
      <c r="Z554" s="1" t="s">
        <v>1145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HYPERLINK("https://www.suredividend.com/sure-analysis-YORW/","York Water Co.")</f>
        <v>0</v>
      </c>
      <c r="C555" s="1" t="s">
        <v>980</v>
      </c>
      <c r="D555" s="3">
        <v>29</v>
      </c>
      <c r="E555" s="3">
        <v>31.92</v>
      </c>
      <c r="F555" s="3">
        <v>29</v>
      </c>
      <c r="G555" s="4">
        <v>1.100689655172414</v>
      </c>
      <c r="H555" s="4">
        <v>0.02850877192982456</v>
      </c>
      <c r="I555" s="4">
        <v>-0.01900448227907003</v>
      </c>
      <c r="J555" s="4">
        <v>0.05</v>
      </c>
      <c r="K555" s="4">
        <v>0.05715648502173165</v>
      </c>
      <c r="L555" s="1" t="s">
        <v>56</v>
      </c>
      <c r="M555" s="5">
        <v>19.7037037037037</v>
      </c>
      <c r="N555" s="3">
        <v>1.62</v>
      </c>
      <c r="O555" s="3">
        <v>0.91</v>
      </c>
      <c r="P555" s="4">
        <v>0.5617283950617283</v>
      </c>
      <c r="Q555" s="1">
        <v>29</v>
      </c>
      <c r="R555" s="4">
        <v>0.04053409993666057</v>
      </c>
      <c r="S555" s="1" t="s">
        <v>1002</v>
      </c>
      <c r="T555" s="1" t="s">
        <v>1115</v>
      </c>
      <c r="U555" s="1" t="s">
        <v>1119</v>
      </c>
      <c r="V555" s="1" t="s">
        <v>1123</v>
      </c>
      <c r="W555" s="6" t="s">
        <v>1134</v>
      </c>
      <c r="X555" s="7">
        <v>517.85402</v>
      </c>
      <c r="Y555" s="10">
        <v>46150</v>
      </c>
      <c r="Z555" s="1" t="s">
        <v>1138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HYPERLINK("https://www.suredividend.com/sure-analysis-DVN/","Devon Energy Corporation")</f>
        <v>0</v>
      </c>
      <c r="C556" s="1" t="s">
        <v>980</v>
      </c>
      <c r="D556" s="3">
        <v>50</v>
      </c>
      <c r="E556" s="3">
        <v>45.32</v>
      </c>
      <c r="F556" s="3">
        <v>45</v>
      </c>
      <c r="G556" s="4">
        <v>1.007111111111111</v>
      </c>
      <c r="H556" s="4">
        <v>0.02824360105913504</v>
      </c>
      <c r="I556" s="4">
        <v>-0.001416185539390935</v>
      </c>
      <c r="J556" s="4">
        <v>0.03</v>
      </c>
      <c r="K556" s="4">
        <v>0.05704451835077728</v>
      </c>
      <c r="L556" s="1" t="s">
        <v>56</v>
      </c>
      <c r="M556" s="5">
        <v>9.064</v>
      </c>
      <c r="N556" s="3">
        <v>5</v>
      </c>
      <c r="O556" s="3">
        <v>1.28</v>
      </c>
      <c r="P556" s="4">
        <v>0.256</v>
      </c>
      <c r="Q556" s="1">
        <v>8</v>
      </c>
      <c r="R556" s="4">
        <v>0.05963727749054959</v>
      </c>
      <c r="S556" s="1" t="s">
        <v>1058</v>
      </c>
      <c r="T556" s="1" t="s">
        <v>1115</v>
      </c>
      <c r="U556" s="1" t="s">
        <v>1119</v>
      </c>
      <c r="V556" s="1" t="s">
        <v>1123</v>
      </c>
      <c r="W556" s="6" t="s">
        <v>1135</v>
      </c>
      <c r="X556" s="7">
        <v>49896</v>
      </c>
      <c r="Y556" s="10">
        <v>46162</v>
      </c>
      <c r="Z556" s="1" t="s">
        <v>1142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HYPERLINK("https://www.suredividend.com/sure-analysis-WABC/","Westamerica Bancorporation")</f>
        <v>0</v>
      </c>
      <c r="C557" s="1" t="s">
        <v>980</v>
      </c>
      <c r="D557" s="3">
        <v>61</v>
      </c>
      <c r="E557" s="3">
        <v>58.58</v>
      </c>
      <c r="F557" s="3">
        <v>60</v>
      </c>
      <c r="G557" s="4">
        <v>0.9763333333333333</v>
      </c>
      <c r="H557" s="4">
        <v>0.03277569136223967</v>
      </c>
      <c r="I557" s="4">
        <v>0.004801735725881606</v>
      </c>
      <c r="J557" s="4">
        <v>0.02</v>
      </c>
      <c r="K557" s="4">
        <v>0.05465584744823349</v>
      </c>
      <c r="L557" s="1" t="s">
        <v>56</v>
      </c>
      <c r="M557" s="5">
        <v>12.625</v>
      </c>
      <c r="N557" s="3">
        <v>4.64</v>
      </c>
      <c r="O557" s="3">
        <v>1.92</v>
      </c>
      <c r="P557" s="4">
        <v>0.4137931034482759</v>
      </c>
      <c r="Q557" s="1">
        <v>32</v>
      </c>
      <c r="R557" s="4">
        <v>0.02001586442069092</v>
      </c>
      <c r="S557" s="1" t="s">
        <v>1011</v>
      </c>
      <c r="T557" s="1" t="s">
        <v>1115</v>
      </c>
      <c r="U557" s="1" t="s">
        <v>1119</v>
      </c>
      <c r="V557" s="1" t="s">
        <v>1123</v>
      </c>
      <c r="W557" s="6" t="s">
        <v>1125</v>
      </c>
      <c r="X557" s="7">
        <v>1352.926897</v>
      </c>
      <c r="Y557" s="10">
        <v>46222</v>
      </c>
      <c r="Z557" s="1" t="s">
        <v>1141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HYPERLINK("https://www.suredividend.com/sure-analysis-PRU/","Prudential Financial Inc.")</f>
        <v>0</v>
      </c>
      <c r="C558" s="1" t="s">
        <v>980</v>
      </c>
      <c r="D558" s="3">
        <v>120</v>
      </c>
      <c r="E558" s="3">
        <v>122.11</v>
      </c>
      <c r="F558" s="3">
        <v>111</v>
      </c>
      <c r="G558" s="4">
        <v>1.10009009009009</v>
      </c>
      <c r="H558" s="4">
        <v>0.04586028990254688</v>
      </c>
      <c r="I558" s="4">
        <v>-0.01889757422109706</v>
      </c>
      <c r="J558" s="4">
        <v>0.03</v>
      </c>
      <c r="K558" s="4">
        <v>0.05460842594570714</v>
      </c>
      <c r="L558" s="1" t="s">
        <v>56</v>
      </c>
      <c r="M558" s="5">
        <v>8.83574529667149</v>
      </c>
      <c r="N558" s="3">
        <v>13.82</v>
      </c>
      <c r="O558" s="3">
        <v>5.6</v>
      </c>
      <c r="P558" s="4">
        <v>0.4052098408104197</v>
      </c>
      <c r="Q558" s="1">
        <v>18</v>
      </c>
      <c r="R558" s="4">
        <v>0.02993859771432428</v>
      </c>
      <c r="S558" s="1" t="s">
        <v>1087</v>
      </c>
      <c r="T558" s="1" t="s">
        <v>1115</v>
      </c>
      <c r="U558" s="1" t="s">
        <v>1119</v>
      </c>
      <c r="V558" s="1" t="s">
        <v>1123</v>
      </c>
      <c r="W558" s="6" t="s">
        <v>1125</v>
      </c>
      <c r="X558" s="7">
        <v>42127.95</v>
      </c>
      <c r="Y558" s="10">
        <v>46242</v>
      </c>
      <c r="Z558" s="1" t="s">
        <v>1141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HYPERLINK("https://www.suredividend.com/sure-analysis-PLBC/","Plumas Bancorp")</f>
        <v>0</v>
      </c>
      <c r="C559" s="1" t="s">
        <v>980</v>
      </c>
      <c r="D559" s="3">
        <v>62</v>
      </c>
      <c r="E559" s="3">
        <v>61.44</v>
      </c>
      <c r="F559" s="3">
        <v>54</v>
      </c>
      <c r="G559" s="4">
        <v>1.137777777777778</v>
      </c>
      <c r="H559" s="4">
        <v>0.021484375</v>
      </c>
      <c r="I559" s="4">
        <v>-0.02548503977095273</v>
      </c>
      <c r="J559" s="4">
        <v>0.06</v>
      </c>
      <c r="K559" s="4">
        <v>0.05397286299236814</v>
      </c>
      <c r="L559" s="1" t="s">
        <v>56</v>
      </c>
      <c r="M559" s="5">
        <v>11.37777777777778</v>
      </c>
      <c r="N559" s="3">
        <v>5.4</v>
      </c>
      <c r="O559" s="3">
        <v>1.32</v>
      </c>
      <c r="P559" s="4">
        <v>0.2444444444444444</v>
      </c>
      <c r="Q559" s="1">
        <v>6</v>
      </c>
      <c r="R559" s="4">
        <v>0.04941452284458392</v>
      </c>
      <c r="S559" s="1" t="s">
        <v>1011</v>
      </c>
      <c r="T559" s="1" t="s">
        <v>1115</v>
      </c>
      <c r="U559" s="1" t="s">
        <v>1119</v>
      </c>
      <c r="V559" s="1" t="s">
        <v>1123</v>
      </c>
      <c r="W559" s="6" t="s">
        <v>1125</v>
      </c>
      <c r="X559" s="7">
        <v>426.935632</v>
      </c>
      <c r="Y559" s="10">
        <v>46244</v>
      </c>
      <c r="Z559" s="1" t="s">
        <v>1142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HYPERLINK("https://www.suredividend.com/sure-analysis-GIC/","Global Industrial Company")</f>
        <v>0</v>
      </c>
      <c r="C560" s="1" t="s">
        <v>980</v>
      </c>
      <c r="D560" s="3">
        <v>30</v>
      </c>
      <c r="E560" s="3">
        <v>39.9</v>
      </c>
      <c r="F560" s="3">
        <v>32</v>
      </c>
      <c r="G560" s="4">
        <v>1.246875</v>
      </c>
      <c r="H560" s="4">
        <v>0.0280701754385965</v>
      </c>
      <c r="I560" s="4">
        <v>-0.04316860537807299</v>
      </c>
      <c r="J560" s="4">
        <v>0.07000000000000001</v>
      </c>
      <c r="K560" s="4">
        <v>0.05302160614884333</v>
      </c>
      <c r="L560" s="1" t="s">
        <v>56</v>
      </c>
      <c r="M560" s="5">
        <v>20.89005235602094</v>
      </c>
      <c r="N560" s="3">
        <v>1.91</v>
      </c>
      <c r="O560" s="3">
        <v>1.12</v>
      </c>
      <c r="P560" s="4">
        <v>0.5863874345549739</v>
      </c>
      <c r="Q560" s="1">
        <v>11</v>
      </c>
      <c r="R560" s="4">
        <v>0.06437504000416516</v>
      </c>
      <c r="S560" s="1" t="s">
        <v>1013</v>
      </c>
      <c r="T560" s="1" t="s">
        <v>1115</v>
      </c>
      <c r="U560" s="1" t="s">
        <v>1119</v>
      </c>
      <c r="V560" s="1" t="s">
        <v>1123</v>
      </c>
      <c r="W560" s="6" t="s">
        <v>1126</v>
      </c>
      <c r="X560" s="7">
        <v>1516.711972</v>
      </c>
      <c r="Y560" s="10">
        <v>46177</v>
      </c>
      <c r="Z560" s="1" t="s">
        <v>1137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HYPERLINK("https://www.suredividend.com/sure-analysis-UNTN/","United Tennessee Bankshares, Inc.")</f>
        <v>0</v>
      </c>
      <c r="C561" s="1" t="s">
        <v>980</v>
      </c>
      <c r="D561" s="3">
        <v>27</v>
      </c>
      <c r="E561" s="3">
        <v>30</v>
      </c>
      <c r="F561" s="3">
        <v>29</v>
      </c>
      <c r="G561" s="4">
        <v>1.03448275862069</v>
      </c>
      <c r="H561" s="4">
        <v>0.021</v>
      </c>
      <c r="I561" s="4">
        <v>-0.006757375894498652</v>
      </c>
      <c r="J561" s="4">
        <v>0.04</v>
      </c>
      <c r="K561" s="4">
        <v>0.05192103114562552</v>
      </c>
      <c r="L561" s="1" t="s">
        <v>56</v>
      </c>
      <c r="M561" s="5">
        <v>10.3448275862069</v>
      </c>
      <c r="N561" s="3">
        <v>2.9</v>
      </c>
      <c r="O561" s="3">
        <v>0.63</v>
      </c>
      <c r="P561" s="4">
        <v>0.2172413793103448</v>
      </c>
      <c r="Q561" s="1">
        <v>12</v>
      </c>
      <c r="R561" s="4">
        <v>0.02129568760013512</v>
      </c>
      <c r="T561" s="1" t="s">
        <v>1116</v>
      </c>
      <c r="U561" s="1" t="s">
        <v>1119</v>
      </c>
      <c r="V561" s="1" t="s">
        <v>1123</v>
      </c>
      <c r="W561" s="6" t="s">
        <v>1125</v>
      </c>
      <c r="Y561" s="10">
        <v>46183</v>
      </c>
      <c r="Z561" s="1" t="s">
        <v>1146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HYPERLINK("https://www.suredividend.com/sure-analysis-CHBH/","Croghan Bancshares, Inc.")</f>
        <v>0</v>
      </c>
      <c r="C562" s="1" t="s">
        <v>980</v>
      </c>
      <c r="D562" s="3">
        <v>65</v>
      </c>
      <c r="E562" s="3">
        <v>75</v>
      </c>
      <c r="F562" s="3">
        <v>68</v>
      </c>
      <c r="G562" s="4">
        <v>1.102941176470588</v>
      </c>
      <c r="H562" s="4">
        <v>0.03253333333333333</v>
      </c>
      <c r="I562" s="4">
        <v>-0.01940532651357352</v>
      </c>
      <c r="J562" s="4">
        <v>0.04</v>
      </c>
      <c r="K562" s="4">
        <v>0.05166128103779211</v>
      </c>
      <c r="L562" s="1" t="s">
        <v>56</v>
      </c>
      <c r="M562" s="5">
        <v>10</v>
      </c>
      <c r="N562" s="3">
        <v>7.5</v>
      </c>
      <c r="O562" s="3">
        <v>2.44</v>
      </c>
      <c r="P562" s="4">
        <v>0.3253333333333333</v>
      </c>
      <c r="Q562" s="1">
        <v>16</v>
      </c>
      <c r="R562" s="4">
        <v>0.0400957567386353</v>
      </c>
      <c r="T562" s="1" t="s">
        <v>1115</v>
      </c>
      <c r="U562" s="1" t="s">
        <v>1119</v>
      </c>
      <c r="V562" s="1" t="s">
        <v>1123</v>
      </c>
      <c r="W562" s="6" t="s">
        <v>1125</v>
      </c>
      <c r="X562" s="7">
        <v>170.304675</v>
      </c>
      <c r="Y562" s="10">
        <v>46220</v>
      </c>
      <c r="Z562" s="1" t="s">
        <v>1138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HYPERLINK("https://www.suredividend.com/sure-analysis-CYVF/","Crystal Valley Financial Corp.")</f>
        <v>0</v>
      </c>
      <c r="C563" s="1" t="s">
        <v>980</v>
      </c>
      <c r="D563" s="3">
        <v>79</v>
      </c>
      <c r="E563" s="3">
        <v>79.48</v>
      </c>
      <c r="F563" s="3">
        <v>74</v>
      </c>
      <c r="G563" s="4">
        <v>1.074054054054054</v>
      </c>
      <c r="H563" s="4">
        <v>0.02617010568696528</v>
      </c>
      <c r="I563" s="4">
        <v>-0.01418647491362157</v>
      </c>
      <c r="J563" s="4">
        <v>0.04</v>
      </c>
      <c r="K563" s="4">
        <v>0.05133868551872101</v>
      </c>
      <c r="L563" s="1" t="s">
        <v>56</v>
      </c>
      <c r="M563" s="5">
        <v>9.135632183908047</v>
      </c>
      <c r="N563" s="3">
        <v>8.699999999999999</v>
      </c>
      <c r="O563" s="3">
        <v>2.08</v>
      </c>
      <c r="P563" s="4">
        <v>0.239080459770115</v>
      </c>
      <c r="Q563" s="1">
        <v>15</v>
      </c>
      <c r="R563" s="4">
        <v>0.04963065931551602</v>
      </c>
      <c r="T563" s="1" t="s">
        <v>1115</v>
      </c>
      <c r="U563" s="1" t="s">
        <v>1119</v>
      </c>
      <c r="V563" s="1" t="s">
        <v>1123</v>
      </c>
      <c r="W563" s="6" t="s">
        <v>1125</v>
      </c>
      <c r="Y563" s="10">
        <v>46201</v>
      </c>
      <c r="Z563" s="1" t="s">
        <v>1137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HYPERLINK("https://www.suredividend.com/sure-analysis-CTBI/","Community Trust Bancorp, Inc.")</f>
        <v>0</v>
      </c>
      <c r="C564" s="1" t="s">
        <v>980</v>
      </c>
      <c r="D564" s="3">
        <v>75</v>
      </c>
      <c r="E564" s="3">
        <v>77.48999999999999</v>
      </c>
      <c r="F564" s="3">
        <v>71</v>
      </c>
      <c r="G564" s="4">
        <v>1.091408450704225</v>
      </c>
      <c r="H564" s="4">
        <v>0.03355271647954575</v>
      </c>
      <c r="I564" s="4">
        <v>-0.01734167555411015</v>
      </c>
      <c r="J564" s="4">
        <v>0.04</v>
      </c>
      <c r="K564" s="4">
        <v>0.05051398600803858</v>
      </c>
      <c r="L564" s="1" t="s">
        <v>56</v>
      </c>
      <c r="M564" s="5">
        <v>12.70327868852459</v>
      </c>
      <c r="N564" s="3">
        <v>6.1</v>
      </c>
      <c r="O564" s="3">
        <v>2.6</v>
      </c>
      <c r="P564" s="4">
        <v>0.4262295081967213</v>
      </c>
      <c r="Q564" s="1">
        <v>45</v>
      </c>
      <c r="R564" s="4">
        <v>-0.006231014907832289</v>
      </c>
      <c r="S564" s="1" t="s">
        <v>1058</v>
      </c>
      <c r="T564" s="1" t="s">
        <v>1115</v>
      </c>
      <c r="U564" s="1" t="s">
        <v>1119</v>
      </c>
      <c r="V564" s="1" t="s">
        <v>1123</v>
      </c>
      <c r="W564" s="6" t="s">
        <v>1125</v>
      </c>
      <c r="X564" s="7">
        <v>1407.143466</v>
      </c>
      <c r="Y564" s="10">
        <v>46219</v>
      </c>
      <c r="Z564" s="1" t="s">
        <v>1142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HYPERLINK("https://www.suredividend.com/sure-analysis-ACNB/","ACNB Corporation")</f>
        <v>0</v>
      </c>
      <c r="C565" s="1" t="s">
        <v>980</v>
      </c>
      <c r="D565" s="3">
        <v>65</v>
      </c>
      <c r="E565" s="3">
        <v>63.47</v>
      </c>
      <c r="F565" s="3">
        <v>62</v>
      </c>
      <c r="G565" s="4">
        <v>1.023709677419355</v>
      </c>
      <c r="H565" s="4">
        <v>0.0264691980463211</v>
      </c>
      <c r="I565" s="4">
        <v>-0.004675628710715474</v>
      </c>
      <c r="J565" s="4">
        <v>0.03</v>
      </c>
      <c r="K565" s="4">
        <v>0.05016408008676643</v>
      </c>
      <c r="L565" s="1" t="s">
        <v>56</v>
      </c>
      <c r="M565" s="5">
        <v>11.21378091872791</v>
      </c>
      <c r="N565" s="3">
        <v>5.66</v>
      </c>
      <c r="O565" s="3">
        <v>1.68</v>
      </c>
      <c r="P565" s="4">
        <v>0.2968197879858657</v>
      </c>
      <c r="Q565" s="1">
        <v>10</v>
      </c>
      <c r="R565" s="4">
        <v>0.03025579475561258</v>
      </c>
      <c r="S565" s="1" t="s">
        <v>1009</v>
      </c>
      <c r="T565" s="1" t="s">
        <v>1115</v>
      </c>
      <c r="U565" s="1" t="s">
        <v>1119</v>
      </c>
      <c r="V565" s="1" t="s">
        <v>1123</v>
      </c>
      <c r="W565" s="6" t="s">
        <v>1125</v>
      </c>
      <c r="X565" s="7">
        <v>645.688856</v>
      </c>
      <c r="Y565" s="10">
        <v>46242</v>
      </c>
      <c r="Z565" s="1" t="s">
        <v>1141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HYPERLINK("https://www.suredividend.com/sure-analysis-PBHC/","Pathfinder Bancorp, Inc.")</f>
        <v>0</v>
      </c>
      <c r="C566" s="1" t="s">
        <v>980</v>
      </c>
      <c r="D566" s="3">
        <v>14</v>
      </c>
      <c r="E566" s="3">
        <v>16.15</v>
      </c>
      <c r="F566" s="3">
        <v>13</v>
      </c>
      <c r="G566" s="4">
        <v>1.242307692307692</v>
      </c>
      <c r="H566" s="4">
        <v>0.02476780185758514</v>
      </c>
      <c r="I566" s="4">
        <v>-0.04246608524162288</v>
      </c>
      <c r="J566" s="4">
        <v>0.07000000000000001</v>
      </c>
      <c r="K566" s="4">
        <v>0.04939357239734066</v>
      </c>
      <c r="L566" s="1" t="s">
        <v>56</v>
      </c>
      <c r="M566" s="5">
        <v>11.96296296296296</v>
      </c>
      <c r="N566" s="3">
        <v>1.35</v>
      </c>
      <c r="O566" s="3">
        <v>0.4</v>
      </c>
      <c r="P566" s="4">
        <v>0.2962962962962963</v>
      </c>
      <c r="Q566" s="1">
        <v>5</v>
      </c>
      <c r="R566" s="4">
        <v>0.04978904632428516</v>
      </c>
      <c r="T566" s="1" t="s">
        <v>1115</v>
      </c>
      <c r="U566" s="1" t="s">
        <v>1119</v>
      </c>
      <c r="V566" s="1" t="s">
        <v>1123</v>
      </c>
      <c r="W566" s="6" t="s">
        <v>1125</v>
      </c>
      <c r="X566" s="7">
        <v>100.103936</v>
      </c>
      <c r="Y566" s="10">
        <v>46161</v>
      </c>
      <c r="Z566" s="1" t="s">
        <v>1140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HYPERLINK("https://www.suredividend.com/sure-analysis-SLF/","Sun Life Financial, Inc.")</f>
        <v>0</v>
      </c>
      <c r="C567" s="1" t="s">
        <v>980</v>
      </c>
      <c r="D567" s="3">
        <v>73</v>
      </c>
      <c r="E567" s="3">
        <v>82.645</v>
      </c>
      <c r="F567" s="3">
        <v>63</v>
      </c>
      <c r="G567" s="4">
        <v>1.311825396825397</v>
      </c>
      <c r="H567" s="4">
        <v>0.03363784862968117</v>
      </c>
      <c r="I567" s="4">
        <v>-0.05283685023476559</v>
      </c>
      <c r="J567" s="4">
        <v>0.07000000000000001</v>
      </c>
      <c r="K567" s="4">
        <v>0.04898887440824518</v>
      </c>
      <c r="L567" s="1" t="s">
        <v>56</v>
      </c>
      <c r="M567" s="5">
        <v>14.49912280701754</v>
      </c>
      <c r="N567" s="3">
        <v>5.7</v>
      </c>
      <c r="O567" s="3">
        <v>2.78</v>
      </c>
      <c r="P567" s="4">
        <v>0.487719298245614</v>
      </c>
      <c r="Q567" s="1">
        <v>14</v>
      </c>
      <c r="R567" s="4">
        <v>0.0599847785013683</v>
      </c>
      <c r="S567" s="1" t="s">
        <v>991</v>
      </c>
      <c r="T567" s="1" t="s">
        <v>1115</v>
      </c>
      <c r="U567" s="1" t="s">
        <v>1119</v>
      </c>
      <c r="V567" s="1" t="s">
        <v>1124</v>
      </c>
      <c r="W567" s="6" t="s">
        <v>1125</v>
      </c>
      <c r="X567" s="7">
        <v>50073.746535</v>
      </c>
      <c r="Y567" s="10">
        <v>46167</v>
      </c>
      <c r="Z567" s="1" t="s">
        <v>1144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HYPERLINK("https://www.suredividend.com/sure-analysis-SISXF/","Savaria Corporation")</f>
        <v>0</v>
      </c>
      <c r="C568" s="1" t="s">
        <v>980</v>
      </c>
      <c r="D568" s="3">
        <v>21</v>
      </c>
      <c r="E568" s="3">
        <v>21.71</v>
      </c>
      <c r="F568" s="3">
        <v>18</v>
      </c>
      <c r="G568" s="4">
        <v>1.206111111111111</v>
      </c>
      <c r="H568" s="4">
        <v>0.01888530631045601</v>
      </c>
      <c r="I568" s="4">
        <v>-0.03678655437700051</v>
      </c>
      <c r="J568" s="4">
        <v>0.07000000000000001</v>
      </c>
      <c r="K568" s="4">
        <v>0.04886615089609525</v>
      </c>
      <c r="L568" s="1" t="s">
        <v>56</v>
      </c>
      <c r="M568" s="5">
        <v>21.71</v>
      </c>
      <c r="N568" s="3">
        <v>1</v>
      </c>
      <c r="O568" s="3">
        <v>0.41</v>
      </c>
      <c r="P568" s="4">
        <v>0.41</v>
      </c>
      <c r="Q568" s="1">
        <v>13</v>
      </c>
      <c r="R568" s="4">
        <v>0.04048836820440749</v>
      </c>
      <c r="T568" s="1" t="s">
        <v>1118</v>
      </c>
      <c r="U568" s="1" t="s">
        <v>1119</v>
      </c>
      <c r="V568" s="1" t="s">
        <v>1124</v>
      </c>
      <c r="W568" s="6" t="s">
        <v>1126</v>
      </c>
      <c r="Y568" s="10">
        <v>46155</v>
      </c>
      <c r="Z568" s="1" t="s">
        <v>1138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HYPERLINK("https://www.suredividend.com/sure-analysis-NVS/","Novartis AG")</f>
        <v>0</v>
      </c>
      <c r="C569" s="1" t="s">
        <v>980</v>
      </c>
      <c r="D569" s="3">
        <v>155</v>
      </c>
      <c r="E569" s="3">
        <v>157.3</v>
      </c>
      <c r="F569" s="3">
        <v>142</v>
      </c>
      <c r="G569" s="4">
        <v>1.10774647887324</v>
      </c>
      <c r="H569" s="4">
        <v>0.03013350286077559</v>
      </c>
      <c r="I569" s="4">
        <v>-0.02025755246213712</v>
      </c>
      <c r="J569" s="4">
        <v>0.04</v>
      </c>
      <c r="K569" s="4">
        <v>0.04865204265088208</v>
      </c>
      <c r="L569" s="1" t="s">
        <v>56</v>
      </c>
      <c r="M569" s="5">
        <v>17.77401129943503</v>
      </c>
      <c r="N569" s="3">
        <v>8.85</v>
      </c>
      <c r="O569" s="3">
        <v>4.74</v>
      </c>
      <c r="P569" s="4">
        <v>0.535593220338983</v>
      </c>
      <c r="Q569" s="1">
        <v>30</v>
      </c>
      <c r="R569" s="4">
        <v>0.04011053271506904</v>
      </c>
      <c r="S569" s="1" t="s">
        <v>1098</v>
      </c>
      <c r="T569" s="1" t="s">
        <v>1116</v>
      </c>
      <c r="U569" s="1" t="s">
        <v>1119</v>
      </c>
      <c r="V569" s="1" t="s">
        <v>1124</v>
      </c>
      <c r="W569" s="6" t="s">
        <v>1130</v>
      </c>
      <c r="X569" s="7">
        <v>299179.10175</v>
      </c>
      <c r="Y569" s="10">
        <v>46236</v>
      </c>
      <c r="Z569" s="1" t="s">
        <v>1141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HYPERLINK("https://www.suredividend.com/sure-analysis-STC/","Stewart Information Services Corp.")</f>
        <v>0</v>
      </c>
      <c r="C570" s="1" t="s">
        <v>980</v>
      </c>
      <c r="D570" s="3">
        <v>68</v>
      </c>
      <c r="E570" s="3">
        <v>65.655</v>
      </c>
      <c r="F570" s="3">
        <v>55</v>
      </c>
      <c r="G570" s="4">
        <v>1.193727272727273</v>
      </c>
      <c r="H570" s="4">
        <v>0.03198537811286269</v>
      </c>
      <c r="I570" s="4">
        <v>-0.03479630287581992</v>
      </c>
      <c r="J570" s="4">
        <v>0.05</v>
      </c>
      <c r="K570" s="4">
        <v>0.04642884901861333</v>
      </c>
      <c r="L570" s="1" t="s">
        <v>56</v>
      </c>
      <c r="M570" s="5">
        <v>11.89402173913044</v>
      </c>
      <c r="N570" s="3">
        <v>5.52</v>
      </c>
      <c r="O570" s="3">
        <v>2.1</v>
      </c>
      <c r="P570" s="4">
        <v>0.3804347826086957</v>
      </c>
      <c r="Q570" s="1">
        <v>5</v>
      </c>
      <c r="R570" s="4">
        <v>0.04998501218567775</v>
      </c>
      <c r="S570" s="1" t="s">
        <v>988</v>
      </c>
      <c r="T570" s="1" t="s">
        <v>1115</v>
      </c>
      <c r="U570" s="1" t="s">
        <v>1119</v>
      </c>
      <c r="V570" s="1" t="s">
        <v>1123</v>
      </c>
      <c r="W570" s="6" t="s">
        <v>1125</v>
      </c>
      <c r="X570" s="7">
        <v>2005.308474</v>
      </c>
      <c r="Y570" s="10">
        <v>46238</v>
      </c>
      <c r="Z570" s="1" t="s">
        <v>1141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HYPERLINK("https://www.suredividend.com/sure-analysis-FMFG/","Farmers and Merchants Bancshares, Inc.")</f>
        <v>0</v>
      </c>
      <c r="C571" s="1" t="s">
        <v>980</v>
      </c>
      <c r="D571" s="3">
        <v>19</v>
      </c>
      <c r="E571" s="3">
        <v>19.51</v>
      </c>
      <c r="F571" s="3">
        <v>18.7</v>
      </c>
      <c r="G571" s="4">
        <v>1.043315508021391</v>
      </c>
      <c r="H571" s="4">
        <v>0.03690415171706816</v>
      </c>
      <c r="I571" s="4">
        <v>-0.008444866241143822</v>
      </c>
      <c r="J571" s="4">
        <v>0.02</v>
      </c>
      <c r="K571" s="4">
        <v>0.0462067317208894</v>
      </c>
      <c r="L571" s="1" t="s">
        <v>56</v>
      </c>
      <c r="M571" s="5">
        <v>8.868181818181819</v>
      </c>
      <c r="N571" s="3">
        <v>2.2</v>
      </c>
      <c r="O571" s="3">
        <v>0.72</v>
      </c>
      <c r="P571" s="4">
        <v>0.3272727272727272</v>
      </c>
      <c r="Q571" s="1">
        <v>17</v>
      </c>
      <c r="R571" s="4">
        <v>0.01872958559274807</v>
      </c>
      <c r="T571" s="1" t="s">
        <v>1115</v>
      </c>
      <c r="U571" s="1" t="s">
        <v>1119</v>
      </c>
      <c r="V571" s="1" t="s">
        <v>1123</v>
      </c>
      <c r="W571" s="6" t="s">
        <v>1125</v>
      </c>
      <c r="Y571" s="10">
        <v>46233</v>
      </c>
      <c r="Z571" s="1" t="s">
        <v>1138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HYPERLINK("https://www.suredividend.com/sure-analysis-AMX/","America Movil S.A.B.DE C.V.")</f>
        <v>0</v>
      </c>
      <c r="C572" s="1" t="s">
        <v>980</v>
      </c>
      <c r="D572" s="3">
        <v>26</v>
      </c>
      <c r="E572" s="3">
        <v>23.88</v>
      </c>
      <c r="F572" s="3">
        <v>22</v>
      </c>
      <c r="G572" s="4">
        <v>1.085454545454545</v>
      </c>
      <c r="H572" s="4">
        <v>0.02345058626465662</v>
      </c>
      <c r="I572" s="4">
        <v>-0.01626602297573454</v>
      </c>
      <c r="J572" s="4">
        <v>0.04</v>
      </c>
      <c r="K572" s="4">
        <v>0.04550640990550647</v>
      </c>
      <c r="L572" s="1" t="s">
        <v>56</v>
      </c>
      <c r="M572" s="5">
        <v>14.04705882352941</v>
      </c>
      <c r="N572" s="3">
        <v>1.7</v>
      </c>
      <c r="O572" s="3">
        <v>0.5600000000000001</v>
      </c>
      <c r="P572" s="4">
        <v>0.3294117647058824</v>
      </c>
      <c r="Q572" s="1">
        <v>13</v>
      </c>
      <c r="R572" s="4">
        <v>0.03025579475561258</v>
      </c>
      <c r="T572" s="1" t="s">
        <v>1117</v>
      </c>
      <c r="U572" s="1" t="s">
        <v>1119</v>
      </c>
      <c r="V572" s="1" t="s">
        <v>1124</v>
      </c>
      <c r="W572" s="6" t="s">
        <v>1127</v>
      </c>
      <c r="X572" s="7">
        <v>71985.348</v>
      </c>
      <c r="Y572" s="10">
        <v>46134</v>
      </c>
      <c r="Z572" s="1" t="s">
        <v>1142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HYPERLINK("https://www.suredividend.com/sure-analysis-AIN/","Albany International Corp.")</f>
        <v>0</v>
      </c>
      <c r="C573" s="1" t="s">
        <v>980</v>
      </c>
      <c r="D573" s="3">
        <v>63</v>
      </c>
      <c r="E573" s="3">
        <v>61.01</v>
      </c>
      <c r="F573" s="3">
        <v>52</v>
      </c>
      <c r="G573" s="4">
        <v>1.173269230769231</v>
      </c>
      <c r="H573" s="4">
        <v>0.01835764628749386</v>
      </c>
      <c r="I573" s="4">
        <v>-0.03145352752523556</v>
      </c>
      <c r="J573" s="4">
        <v>0.06</v>
      </c>
      <c r="K573" s="4">
        <v>0.04508168106526944</v>
      </c>
      <c r="L573" s="1" t="s">
        <v>56</v>
      </c>
      <c r="M573" s="5">
        <v>23.46538461538461</v>
      </c>
      <c r="N573" s="3">
        <v>2.6</v>
      </c>
      <c r="O573" s="3">
        <v>1.12</v>
      </c>
      <c r="P573" s="4">
        <v>0.4307692307692308</v>
      </c>
      <c r="Q573" s="1">
        <v>8</v>
      </c>
      <c r="R573" s="4">
        <v>0.04861016738492974</v>
      </c>
      <c r="S573" s="1" t="s">
        <v>1005</v>
      </c>
      <c r="T573" s="1" t="s">
        <v>1115</v>
      </c>
      <c r="U573" s="1" t="s">
        <v>1119</v>
      </c>
      <c r="V573" s="1" t="s">
        <v>1123</v>
      </c>
      <c r="W573" s="6" t="s">
        <v>1126</v>
      </c>
      <c r="X573" s="7">
        <v>1732.684</v>
      </c>
      <c r="Y573" s="10">
        <v>46153</v>
      </c>
      <c r="Z573" s="1" t="s">
        <v>1142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HYPERLINK("https://www.suredividend.com/sure-analysis-HPQ/","HP Inc")</f>
        <v>0</v>
      </c>
      <c r="C574" s="1" t="s">
        <v>980</v>
      </c>
      <c r="D574" s="3">
        <v>22</v>
      </c>
      <c r="E574" s="3">
        <v>29.81</v>
      </c>
      <c r="F574" s="3">
        <v>26</v>
      </c>
      <c r="G574" s="4">
        <v>1.146538461538462</v>
      </c>
      <c r="H574" s="4">
        <v>0.04025494800402549</v>
      </c>
      <c r="I574" s="4">
        <v>-0.02697886342528066</v>
      </c>
      <c r="J574" s="4">
        <v>0.03</v>
      </c>
      <c r="K574" s="4">
        <v>0.04360134054143061</v>
      </c>
      <c r="L574" s="1" t="s">
        <v>56</v>
      </c>
      <c r="M574" s="5">
        <v>9.936666666666666</v>
      </c>
      <c r="N574" s="3">
        <v>3</v>
      </c>
      <c r="O574" s="3">
        <v>1.2</v>
      </c>
      <c r="P574" s="4">
        <v>0.4</v>
      </c>
      <c r="Q574" s="1">
        <v>15</v>
      </c>
      <c r="R574" s="4">
        <v>0.04000235313991807</v>
      </c>
      <c r="S574" s="1" t="s">
        <v>1022</v>
      </c>
      <c r="T574" s="1" t="s">
        <v>1115</v>
      </c>
      <c r="U574" s="1" t="s">
        <v>1119</v>
      </c>
      <c r="V574" s="1" t="s">
        <v>1123</v>
      </c>
      <c r="W574" s="6" t="s">
        <v>1128</v>
      </c>
      <c r="X574" s="7">
        <v>27252.776162</v>
      </c>
      <c r="Y574" s="10">
        <v>46205</v>
      </c>
      <c r="Z574" s="1" t="s">
        <v>1144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HYPERLINK("https://www.suredividend.com/sure-analysis-ESNT/","Essent Group Ltd.")</f>
        <v>0</v>
      </c>
      <c r="C575" s="1" t="s">
        <v>980</v>
      </c>
      <c r="D575" s="3">
        <v>60</v>
      </c>
      <c r="E575" s="3">
        <v>67.68000000000001</v>
      </c>
      <c r="F575" s="3">
        <v>62</v>
      </c>
      <c r="G575" s="4">
        <v>1.091612903225807</v>
      </c>
      <c r="H575" s="4">
        <v>0.02068557919621749</v>
      </c>
      <c r="I575" s="4">
        <v>-0.01737848750912641</v>
      </c>
      <c r="J575" s="4">
        <v>0.04</v>
      </c>
      <c r="K575" s="4">
        <v>0.04341633538992173</v>
      </c>
      <c r="L575" s="1" t="s">
        <v>56</v>
      </c>
      <c r="M575" s="5">
        <v>9.668571428571429</v>
      </c>
      <c r="N575" s="3">
        <v>7</v>
      </c>
      <c r="O575" s="3">
        <v>1.4</v>
      </c>
      <c r="P575" s="4">
        <v>0.2</v>
      </c>
      <c r="Q575" s="1">
        <v>7</v>
      </c>
      <c r="R575" s="4">
        <v>0.05618004403862731</v>
      </c>
      <c r="S575" s="1" t="s">
        <v>1046</v>
      </c>
      <c r="T575" s="1" t="s">
        <v>1115</v>
      </c>
      <c r="U575" s="1" t="s">
        <v>1119</v>
      </c>
      <c r="V575" s="1" t="s">
        <v>1124</v>
      </c>
      <c r="W575" s="6" t="s">
        <v>1125</v>
      </c>
      <c r="X575" s="7">
        <v>6076.549692</v>
      </c>
      <c r="Y575" s="10">
        <v>46160</v>
      </c>
      <c r="Z575" s="1" t="s">
        <v>1142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HYPERLINK("https://www.suredividend.com/sure-analysis-JAN/","Janus Living, Inc.")</f>
        <v>0</v>
      </c>
      <c r="C576" s="1" t="s">
        <v>981</v>
      </c>
      <c r="D576" s="3">
        <v>30</v>
      </c>
      <c r="E576" s="3">
        <v>29.34</v>
      </c>
      <c r="F576" s="3">
        <v>22</v>
      </c>
      <c r="G576" s="4">
        <v>1.333636363636364</v>
      </c>
      <c r="H576" s="4">
        <v>0.01942740286298568</v>
      </c>
      <c r="I576" s="4">
        <v>-0.05595539592298626</v>
      </c>
      <c r="J576" s="4">
        <v>0.08</v>
      </c>
      <c r="K576" s="4">
        <v>0.04143441395949576</v>
      </c>
      <c r="L576" s="1" t="s">
        <v>56</v>
      </c>
      <c r="M576" s="5">
        <v>29.34</v>
      </c>
      <c r="N576" s="3">
        <v>1</v>
      </c>
      <c r="O576" s="3">
        <v>0.57</v>
      </c>
      <c r="P576" s="4">
        <v>0.57</v>
      </c>
      <c r="Q576" s="1">
        <v>0</v>
      </c>
      <c r="R576" s="4">
        <v>0.08063961960040023</v>
      </c>
      <c r="S576" s="1" t="s">
        <v>998</v>
      </c>
      <c r="T576" s="1" t="s">
        <v>1118</v>
      </c>
      <c r="U576" s="1" t="s">
        <v>1120</v>
      </c>
      <c r="V576" s="1" t="s">
        <v>1123</v>
      </c>
      <c r="W576" s="6" t="s">
        <v>1132</v>
      </c>
      <c r="X576" s="7">
        <v>8179.77594</v>
      </c>
      <c r="Y576" s="10">
        <v>46222</v>
      </c>
      <c r="Z576" s="1" t="s">
        <v>1138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HYPERLINK("https://www.suredividend.com/sure-analysis-BG/","Bunge Global SA")</f>
        <v>0</v>
      </c>
      <c r="C577" s="1" t="s">
        <v>980</v>
      </c>
      <c r="D577" s="3">
        <v>118</v>
      </c>
      <c r="E577" s="3">
        <v>112.63</v>
      </c>
      <c r="F577" s="3">
        <v>95</v>
      </c>
      <c r="G577" s="4">
        <v>1.185578947368421</v>
      </c>
      <c r="H577" s="4">
        <v>0.02557045192222321</v>
      </c>
      <c r="I577" s="4">
        <v>-0.03347319216378841</v>
      </c>
      <c r="J577" s="4">
        <v>0.05</v>
      </c>
      <c r="K577" s="4">
        <v>0.04141805556342293</v>
      </c>
      <c r="L577" s="1" t="s">
        <v>56</v>
      </c>
      <c r="M577" s="5">
        <v>11.83088235294118</v>
      </c>
      <c r="N577" s="3">
        <v>9.52</v>
      </c>
      <c r="O577" s="3">
        <v>2.88</v>
      </c>
      <c r="P577" s="4">
        <v>0.3025210084033613</v>
      </c>
      <c r="Q577" s="1">
        <v>7</v>
      </c>
      <c r="R577" s="4">
        <v>0.05024607263868264</v>
      </c>
      <c r="S577" s="1" t="s">
        <v>1054</v>
      </c>
      <c r="T577" s="1" t="s">
        <v>1115</v>
      </c>
      <c r="U577" s="1" t="s">
        <v>1119</v>
      </c>
      <c r="V577" s="1" t="s">
        <v>1124</v>
      </c>
      <c r="W577" s="6" t="s">
        <v>1133</v>
      </c>
      <c r="X577" s="7">
        <v>21642.219206</v>
      </c>
      <c r="Y577" s="10">
        <v>46231</v>
      </c>
      <c r="Z577" s="1" t="s">
        <v>1139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HYPERLINK("https://www.suredividend.com/sure-analysis-TRV/","Travelers Companies Inc.")</f>
        <v>0</v>
      </c>
      <c r="C578" s="1" t="s">
        <v>980</v>
      </c>
      <c r="D578" s="3">
        <v>370</v>
      </c>
      <c r="E578" s="3">
        <v>375.72</v>
      </c>
      <c r="F578" s="3">
        <v>425</v>
      </c>
      <c r="G578" s="4">
        <v>0.8840470588235295</v>
      </c>
      <c r="H578" s="4">
        <v>0.01330778239114234</v>
      </c>
      <c r="I578" s="4">
        <v>0.02495529474841551</v>
      </c>
      <c r="J578" s="4">
        <v>0</v>
      </c>
      <c r="K578" s="4">
        <v>0.03937953674702444</v>
      </c>
      <c r="L578" s="1" t="s">
        <v>56</v>
      </c>
      <c r="M578" s="5">
        <v>11.05058823529412</v>
      </c>
      <c r="N578" s="3">
        <v>34</v>
      </c>
      <c r="O578" s="3">
        <v>5</v>
      </c>
      <c r="P578" s="4">
        <v>0.1470588235294118</v>
      </c>
      <c r="Q578" s="1">
        <v>22</v>
      </c>
      <c r="R578" s="4">
        <v>0.06991580420882992</v>
      </c>
      <c r="S578" s="1" t="s">
        <v>987</v>
      </c>
      <c r="T578" s="1" t="s">
        <v>1115</v>
      </c>
      <c r="U578" s="1" t="s">
        <v>1119</v>
      </c>
      <c r="V578" s="1" t="s">
        <v>1123</v>
      </c>
      <c r="W578" s="6" t="s">
        <v>1125</v>
      </c>
      <c r="X578" s="7">
        <v>78344.949764</v>
      </c>
      <c r="Y578" s="10">
        <v>46225</v>
      </c>
      <c r="Z578" s="1" t="s">
        <v>1136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HYPERLINK("https://www.suredividend.com/sure-analysis-EMYB/","Embassy Bancorp, Inc.")</f>
        <v>0</v>
      </c>
      <c r="C579" s="1" t="s">
        <v>980</v>
      </c>
      <c r="D579" s="3">
        <v>21</v>
      </c>
      <c r="E579" s="3">
        <v>22.45</v>
      </c>
      <c r="F579" s="3">
        <v>21</v>
      </c>
      <c r="G579" s="4">
        <v>1.069047619047619</v>
      </c>
      <c r="H579" s="4">
        <v>0.02138084632516704</v>
      </c>
      <c r="I579" s="4">
        <v>-0.01326487105291485</v>
      </c>
      <c r="J579" s="4">
        <v>0.03</v>
      </c>
      <c r="K579" s="4">
        <v>0.03918017242694716</v>
      </c>
      <c r="L579" s="1" t="s">
        <v>56</v>
      </c>
      <c r="M579" s="5">
        <v>11.225</v>
      </c>
      <c r="N579" s="3">
        <v>2</v>
      </c>
      <c r="O579" s="3">
        <v>0.48</v>
      </c>
      <c r="P579" s="4">
        <v>0.24</v>
      </c>
      <c r="Q579" s="1">
        <v>13</v>
      </c>
      <c r="R579" s="4">
        <v>0.05922384104881218</v>
      </c>
      <c r="T579" s="1" t="s">
        <v>1115</v>
      </c>
      <c r="U579" s="1" t="s">
        <v>1119</v>
      </c>
      <c r="V579" s="1" t="s">
        <v>1123</v>
      </c>
      <c r="W579" s="6" t="s">
        <v>1125</v>
      </c>
      <c r="X579" s="7">
        <v>166.454739</v>
      </c>
      <c r="Y579" s="10">
        <v>46169</v>
      </c>
      <c r="Z579" s="1" t="s">
        <v>1142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HYPERLINK("https://www.suredividend.com/sure-analysis-SYF/","Synchrony Financial")</f>
        <v>0</v>
      </c>
      <c r="C580" s="1" t="s">
        <v>980</v>
      </c>
      <c r="D580" s="3">
        <v>79</v>
      </c>
      <c r="E580" s="3">
        <v>78.19</v>
      </c>
      <c r="F580" s="3">
        <v>75</v>
      </c>
      <c r="G580" s="4">
        <v>1.042533333333333</v>
      </c>
      <c r="H580" s="4">
        <v>0.01739352858421793</v>
      </c>
      <c r="I580" s="4">
        <v>-0.008296125351076822</v>
      </c>
      <c r="J580" s="4">
        <v>0.03</v>
      </c>
      <c r="K580" s="4">
        <v>0.03882332753476181</v>
      </c>
      <c r="L580" s="1" t="s">
        <v>56</v>
      </c>
      <c r="M580" s="5">
        <v>8.318085106382979</v>
      </c>
      <c r="N580" s="3">
        <v>9.4</v>
      </c>
      <c r="O580" s="3">
        <v>1.36</v>
      </c>
      <c r="P580" s="4">
        <v>0.1446808510638298</v>
      </c>
      <c r="Q580" s="1">
        <v>5</v>
      </c>
      <c r="R580" s="4">
        <v>0.03941506521508265</v>
      </c>
      <c r="S580" s="1" t="s">
        <v>1094</v>
      </c>
      <c r="T580" s="1" t="s">
        <v>1115</v>
      </c>
      <c r="U580" s="1" t="s">
        <v>1119</v>
      </c>
      <c r="V580" s="1" t="s">
        <v>1123</v>
      </c>
      <c r="W580" s="6" t="s">
        <v>1125</v>
      </c>
      <c r="X580" s="7">
        <v>25440.74598</v>
      </c>
      <c r="Y580" s="10">
        <v>46239</v>
      </c>
      <c r="Z580" s="1" t="s">
        <v>1144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HYPERLINK("https://www.suredividend.com/sure-analysis-GILD/","Gilead Sciences, Inc.")</f>
        <v>0</v>
      </c>
      <c r="C581" s="1" t="s">
        <v>980</v>
      </c>
      <c r="D581" s="3">
        <v>130</v>
      </c>
      <c r="E581" s="3">
        <v>133.05</v>
      </c>
      <c r="F581" s="3">
        <v>111</v>
      </c>
      <c r="G581" s="4">
        <v>1.198648648648649</v>
      </c>
      <c r="H581" s="4">
        <v>0.02465238632093198</v>
      </c>
      <c r="I581" s="4">
        <v>-0.03559018867216568</v>
      </c>
      <c r="J581" s="4">
        <v>0.05</v>
      </c>
      <c r="K581" s="4">
        <v>0.03776227547864064</v>
      </c>
      <c r="L581" s="1" t="s">
        <v>56</v>
      </c>
      <c r="M581" s="5">
        <v>15.65294117647059</v>
      </c>
      <c r="N581" s="3">
        <v>8.5</v>
      </c>
      <c r="O581" s="3">
        <v>3.28</v>
      </c>
      <c r="P581" s="4">
        <v>0.3858823529411765</v>
      </c>
      <c r="Q581" s="1">
        <v>12</v>
      </c>
      <c r="R581" s="4">
        <v>0.03996760299438673</v>
      </c>
      <c r="S581" s="1" t="s">
        <v>1058</v>
      </c>
      <c r="T581" s="1" t="s">
        <v>1115</v>
      </c>
      <c r="U581" s="1" t="s">
        <v>1119</v>
      </c>
      <c r="V581" s="1" t="s">
        <v>1123</v>
      </c>
      <c r="W581" s="6" t="s">
        <v>1130</v>
      </c>
      <c r="X581" s="7">
        <v>164988.432924</v>
      </c>
      <c r="Y581" s="10">
        <v>46164</v>
      </c>
      <c r="Z581" s="1" t="s">
        <v>1144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HYPERLINK("https://www.suredividend.com/sure-analysis-CMTV/","Community Bancorp")</f>
        <v>0</v>
      </c>
      <c r="C582" s="1" t="s">
        <v>980</v>
      </c>
      <c r="D582" s="3">
        <v>40</v>
      </c>
      <c r="E582" s="3">
        <v>39.87</v>
      </c>
      <c r="F582" s="3">
        <v>33</v>
      </c>
      <c r="G582" s="4">
        <v>1.208181818181818</v>
      </c>
      <c r="H582" s="4">
        <v>0.02508151492350138</v>
      </c>
      <c r="I582" s="4">
        <v>-0.03711695194548092</v>
      </c>
      <c r="J582" s="4">
        <v>0.05</v>
      </c>
      <c r="K582" s="4">
        <v>0.03750845588608165</v>
      </c>
      <c r="L582" s="1" t="s">
        <v>56</v>
      </c>
      <c r="M582" s="5">
        <v>12.08181818181818</v>
      </c>
      <c r="N582" s="3">
        <v>3.3</v>
      </c>
      <c r="O582" s="3">
        <v>1</v>
      </c>
      <c r="P582" s="4">
        <v>0.303030303030303</v>
      </c>
      <c r="Q582" s="1">
        <v>6</v>
      </c>
      <c r="R582" s="4">
        <v>0.05061112176150684</v>
      </c>
      <c r="T582" s="1" t="s">
        <v>1115</v>
      </c>
      <c r="U582" s="1" t="s">
        <v>1119</v>
      </c>
      <c r="V582" s="1" t="s">
        <v>1123</v>
      </c>
      <c r="W582" s="6" t="s">
        <v>1125</v>
      </c>
      <c r="Y582" s="10">
        <v>46231</v>
      </c>
      <c r="Z582" s="1" t="s">
        <v>1138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HYPERLINK("https://www.suredividend.com/sure-analysis-CARR/","Carrier Global Corp")</f>
        <v>0</v>
      </c>
      <c r="C583" s="1" t="s">
        <v>980</v>
      </c>
      <c r="D583" s="3">
        <v>68</v>
      </c>
      <c r="E583" s="3">
        <v>64</v>
      </c>
      <c r="F583" s="3">
        <v>50</v>
      </c>
      <c r="G583" s="4">
        <v>1.28</v>
      </c>
      <c r="H583" s="4">
        <v>0.015</v>
      </c>
      <c r="I583" s="4">
        <v>-0.0481730306420608</v>
      </c>
      <c r="J583" s="4">
        <v>0.07000000000000001</v>
      </c>
      <c r="K583" s="4">
        <v>0.03553496286729629</v>
      </c>
      <c r="L583" s="1" t="s">
        <v>56</v>
      </c>
      <c r="M583" s="5">
        <v>22.85714285714286</v>
      </c>
      <c r="N583" s="3">
        <v>2.8</v>
      </c>
      <c r="O583" s="3">
        <v>0.96</v>
      </c>
      <c r="P583" s="4">
        <v>0.3428571428571429</v>
      </c>
      <c r="Q583" s="1">
        <v>6</v>
      </c>
      <c r="R583" s="4">
        <v>0.0799150058822331</v>
      </c>
      <c r="S583" s="1" t="s">
        <v>1099</v>
      </c>
      <c r="T583" s="1" t="s">
        <v>1115</v>
      </c>
      <c r="U583" s="1" t="s">
        <v>1119</v>
      </c>
      <c r="V583" s="1" t="s">
        <v>1123</v>
      </c>
      <c r="W583" s="6" t="s">
        <v>1126</v>
      </c>
      <c r="X583" s="7">
        <v>52295.181616</v>
      </c>
      <c r="Y583" s="10">
        <v>46144</v>
      </c>
      <c r="Z583" s="1" t="s">
        <v>1138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HYPERLINK("https://www.suredividend.com/sure-analysis-BCS/","Barclays PLC")</f>
        <v>0</v>
      </c>
      <c r="C584" s="1" t="s">
        <v>980</v>
      </c>
      <c r="D584" s="3">
        <v>23</v>
      </c>
      <c r="E584" s="3">
        <v>27.99</v>
      </c>
      <c r="F584" s="3">
        <v>24</v>
      </c>
      <c r="G584" s="4">
        <v>1.16625</v>
      </c>
      <c r="H584" s="4">
        <v>0.01607717041800643</v>
      </c>
      <c r="I584" s="4">
        <v>-0.03029045904009331</v>
      </c>
      <c r="J584" s="4">
        <v>0.05</v>
      </c>
      <c r="K584" s="4">
        <v>0.0340228574696213</v>
      </c>
      <c r="L584" s="1" t="s">
        <v>56</v>
      </c>
      <c r="M584" s="5">
        <v>9.996428571428572</v>
      </c>
      <c r="N584" s="3">
        <v>2.8</v>
      </c>
      <c r="O584" s="3">
        <v>0.45</v>
      </c>
      <c r="P584" s="4">
        <v>0.1607142857142857</v>
      </c>
      <c r="Q584" s="1">
        <v>5</v>
      </c>
      <c r="R584" s="4">
        <v>0.02933837941335904</v>
      </c>
      <c r="S584" s="1" t="s">
        <v>1100</v>
      </c>
      <c r="T584" s="1" t="s">
        <v>1117</v>
      </c>
      <c r="U584" s="1" t="s">
        <v>1119</v>
      </c>
      <c r="V584" s="1" t="s">
        <v>1123</v>
      </c>
      <c r="W584" s="6" t="s">
        <v>1125</v>
      </c>
      <c r="X584" s="7">
        <v>96997.298801</v>
      </c>
      <c r="Y584" s="10">
        <v>46148</v>
      </c>
      <c r="Z584" s="1" t="s">
        <v>1142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HYPERLINK("https://www.suredividend.com/sure-analysis-SPFI/","South Plains Financial, Inc.")</f>
        <v>0</v>
      </c>
      <c r="C585" s="1" t="s">
        <v>980</v>
      </c>
      <c r="D585" s="3">
        <v>41</v>
      </c>
      <c r="E585" s="3">
        <v>44.49</v>
      </c>
      <c r="F585" s="3">
        <v>42</v>
      </c>
      <c r="G585" s="4">
        <v>1.059285714285714</v>
      </c>
      <c r="H585" s="4">
        <v>0.01528433355810294</v>
      </c>
      <c r="I585" s="4">
        <v>-0.01145287602947731</v>
      </c>
      <c r="J585" s="4">
        <v>0.03</v>
      </c>
      <c r="K585" s="4">
        <v>0.0338843847005097</v>
      </c>
      <c r="L585" s="1" t="s">
        <v>56</v>
      </c>
      <c r="M585" s="5">
        <v>11.70789473684211</v>
      </c>
      <c r="N585" s="3">
        <v>3.8</v>
      </c>
      <c r="O585" s="3">
        <v>0.68</v>
      </c>
      <c r="P585" s="4">
        <v>0.1789473684210527</v>
      </c>
      <c r="Q585" s="1">
        <v>8</v>
      </c>
      <c r="R585" s="4">
        <v>0.04316756381013498</v>
      </c>
      <c r="S585" s="1" t="s">
        <v>1012</v>
      </c>
      <c r="T585" s="1" t="s">
        <v>1115</v>
      </c>
      <c r="U585" s="1" t="s">
        <v>1119</v>
      </c>
      <c r="V585" s="1" t="s">
        <v>1123</v>
      </c>
      <c r="W585" s="6" t="s">
        <v>1125</v>
      </c>
      <c r="X585" s="7">
        <v>837.96339</v>
      </c>
      <c r="Y585" s="10">
        <v>46150</v>
      </c>
      <c r="Z585" s="1" t="s">
        <v>1142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HYPERLINK("https://www.suredividend.com/sure-analysis-MTB/","M &amp; T Bank Corp")</f>
        <v>0</v>
      </c>
      <c r="C586" s="1" t="s">
        <v>980</v>
      </c>
      <c r="D586" s="3">
        <v>254</v>
      </c>
      <c r="E586" s="3">
        <v>250.47</v>
      </c>
      <c r="F586" s="3">
        <v>194</v>
      </c>
      <c r="G586" s="4">
        <v>1.291082474226804</v>
      </c>
      <c r="H586" s="4">
        <v>0.02395496466642712</v>
      </c>
      <c r="I586" s="4">
        <v>-0.04981274070247022</v>
      </c>
      <c r="J586" s="4">
        <v>0.06</v>
      </c>
      <c r="K586" s="4">
        <v>0.03359733344740601</v>
      </c>
      <c r="L586" s="1" t="s">
        <v>56</v>
      </c>
      <c r="M586" s="5">
        <v>12.9375</v>
      </c>
      <c r="N586" s="3">
        <v>19.36</v>
      </c>
      <c r="O586" s="3">
        <v>6</v>
      </c>
      <c r="P586" s="4">
        <v>0.3099173553719008</v>
      </c>
      <c r="Q586" s="1">
        <v>9</v>
      </c>
      <c r="R586" s="4">
        <v>0.06001706997692002</v>
      </c>
      <c r="S586" s="1" t="s">
        <v>1041</v>
      </c>
      <c r="T586" s="1" t="s">
        <v>1115</v>
      </c>
      <c r="U586" s="1" t="s">
        <v>1119</v>
      </c>
      <c r="V586" s="1" t="s">
        <v>1123</v>
      </c>
      <c r="W586" s="6" t="s">
        <v>1125</v>
      </c>
      <c r="X586" s="7">
        <v>36267.255876</v>
      </c>
      <c r="Y586" s="10">
        <v>46221</v>
      </c>
      <c r="Z586" s="1" t="s">
        <v>1141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HYPERLINK("https://www.suredividend.com/sure-analysis-FDX/","Fedex Corp")</f>
        <v>0</v>
      </c>
      <c r="C587" s="1" t="s">
        <v>980</v>
      </c>
      <c r="D587" s="3">
        <v>326</v>
      </c>
      <c r="E587" s="3">
        <v>325.94</v>
      </c>
      <c r="F587" s="3">
        <v>263</v>
      </c>
      <c r="G587" s="4">
        <v>1.239315589353612</v>
      </c>
      <c r="H587" s="4">
        <v>0.01497208075105848</v>
      </c>
      <c r="I587" s="4">
        <v>-0.04200417267749679</v>
      </c>
      <c r="J587" s="4">
        <v>0.06</v>
      </c>
      <c r="K587" s="4">
        <v>0.03357719640022228</v>
      </c>
      <c r="L587" s="1" t="s">
        <v>56</v>
      </c>
      <c r="M587" s="5">
        <v>18.62514285714286</v>
      </c>
      <c r="N587" s="3">
        <v>17.5</v>
      </c>
      <c r="O587" s="3">
        <v>4.88</v>
      </c>
      <c r="P587" s="4">
        <v>0.2788571428571429</v>
      </c>
      <c r="Q587" s="1">
        <v>6</v>
      </c>
      <c r="R587" s="4">
        <v>0.09720652044275102</v>
      </c>
      <c r="S587" s="1" t="s">
        <v>1067</v>
      </c>
      <c r="T587" s="1" t="s">
        <v>1115</v>
      </c>
      <c r="U587" s="1" t="s">
        <v>1119</v>
      </c>
      <c r="V587" s="1" t="s">
        <v>1123</v>
      </c>
      <c r="W587" s="6" t="s">
        <v>1126</v>
      </c>
      <c r="X587" s="7">
        <v>76907.812595</v>
      </c>
      <c r="Y587" s="10">
        <v>46201</v>
      </c>
      <c r="Z587" s="1" t="s">
        <v>1138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HYPERLINK("https://www.suredividend.com/sure-analysis-MFC/","Manulife Financial Corp.")</f>
        <v>0</v>
      </c>
      <c r="C588" s="1" t="s">
        <v>980</v>
      </c>
      <c r="D588" s="3">
        <v>38</v>
      </c>
      <c r="E588" s="3">
        <v>44.155</v>
      </c>
      <c r="F588" s="3">
        <v>34</v>
      </c>
      <c r="G588" s="4">
        <v>1.298676470588235</v>
      </c>
      <c r="H588" s="4">
        <v>0.03193296342430076</v>
      </c>
      <c r="I588" s="4">
        <v>-0.05092659095628838</v>
      </c>
      <c r="J588" s="4">
        <v>0.05</v>
      </c>
      <c r="K588" s="4">
        <v>0.03355139889490544</v>
      </c>
      <c r="L588" s="1" t="s">
        <v>56</v>
      </c>
      <c r="M588" s="5">
        <v>13.18059701492537</v>
      </c>
      <c r="N588" s="3">
        <v>3.35</v>
      </c>
      <c r="O588" s="3">
        <v>1.41</v>
      </c>
      <c r="P588" s="4">
        <v>0.4208955223880597</v>
      </c>
      <c r="Q588" s="1">
        <v>12</v>
      </c>
      <c r="R588" s="4">
        <v>0.0702598056972048</v>
      </c>
      <c r="S588" s="1" t="s">
        <v>989</v>
      </c>
      <c r="T588" s="1" t="s">
        <v>1115</v>
      </c>
      <c r="U588" s="1" t="s">
        <v>1119</v>
      </c>
      <c r="V588" s="1" t="s">
        <v>1124</v>
      </c>
      <c r="W588" s="6" t="s">
        <v>1125</v>
      </c>
      <c r="X588" s="7">
        <v>74047.52702199999</v>
      </c>
      <c r="Y588" s="10">
        <v>46160</v>
      </c>
      <c r="Z588" s="1" t="s">
        <v>1138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HYPERLINK("https://www.suredividend.com/sure-analysis-SLB/","Schlumberger Ltd.")</f>
        <v>0</v>
      </c>
      <c r="C589" s="1" t="s">
        <v>980</v>
      </c>
      <c r="D589" s="3">
        <v>55</v>
      </c>
      <c r="E589" s="3">
        <v>53.2</v>
      </c>
      <c r="F589" s="3">
        <v>42</v>
      </c>
      <c r="G589" s="4">
        <v>1.266666666666667</v>
      </c>
      <c r="H589" s="4">
        <v>0.02218045112781955</v>
      </c>
      <c r="I589" s="4">
        <v>-0.04617756873980916</v>
      </c>
      <c r="J589" s="4">
        <v>0.05</v>
      </c>
      <c r="K589" s="4">
        <v>0.02825031769587105</v>
      </c>
      <c r="L589" s="1" t="s">
        <v>56</v>
      </c>
      <c r="M589" s="5">
        <v>17.73333333333333</v>
      </c>
      <c r="N589" s="3">
        <v>3</v>
      </c>
      <c r="O589" s="3">
        <v>1.18</v>
      </c>
      <c r="P589" s="4">
        <v>0.3933333333333333</v>
      </c>
      <c r="Q589" s="1">
        <v>5</v>
      </c>
      <c r="R589" s="4">
        <v>0.0832436006941959</v>
      </c>
      <c r="S589" s="1" t="s">
        <v>1061</v>
      </c>
      <c r="T589" s="1" t="s">
        <v>1115</v>
      </c>
      <c r="U589" s="1" t="s">
        <v>1119</v>
      </c>
      <c r="V589" s="1" t="s">
        <v>1124</v>
      </c>
      <c r="W589" s="6" t="s">
        <v>1135</v>
      </c>
      <c r="X589" s="7">
        <v>78956.419889</v>
      </c>
      <c r="Y589" s="10">
        <v>46140</v>
      </c>
      <c r="Z589" s="1" t="s">
        <v>1142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HYPERLINK("https://www.suredividend.com/sure-analysis-HBCP/","Home Bancorp, Inc.")</f>
        <v>0</v>
      </c>
      <c r="C590" s="1" t="s">
        <v>980</v>
      </c>
      <c r="D590" s="3">
        <v>58</v>
      </c>
      <c r="E590" s="3">
        <v>70.58</v>
      </c>
      <c r="F590" s="3">
        <v>67</v>
      </c>
      <c r="G590" s="4">
        <v>1.053432835820896</v>
      </c>
      <c r="H590" s="4">
        <v>0.01756871635024086</v>
      </c>
      <c r="I590" s="4">
        <v>-0.01035683455456082</v>
      </c>
      <c r="J590" s="4">
        <v>0.02</v>
      </c>
      <c r="K590" s="4">
        <v>0.02753654285221518</v>
      </c>
      <c r="L590" s="1" t="s">
        <v>56</v>
      </c>
      <c r="M590" s="5">
        <v>12.16896551724138</v>
      </c>
      <c r="N590" s="3">
        <v>5.8</v>
      </c>
      <c r="O590" s="3">
        <v>1.24</v>
      </c>
      <c r="P590" s="4">
        <v>0.2137931034482759</v>
      </c>
      <c r="Q590" s="1">
        <v>12</v>
      </c>
      <c r="R590" s="4">
        <v>0.03461585603636608</v>
      </c>
      <c r="S590" s="1" t="s">
        <v>1011</v>
      </c>
      <c r="T590" s="1" t="s">
        <v>1115</v>
      </c>
      <c r="U590" s="1" t="s">
        <v>1119</v>
      </c>
      <c r="V590" s="1" t="s">
        <v>1123</v>
      </c>
      <c r="W590" s="6" t="s">
        <v>1125</v>
      </c>
      <c r="X590" s="7">
        <v>555.911073</v>
      </c>
      <c r="Y590" s="10">
        <v>46133</v>
      </c>
      <c r="Z590" s="1" t="s">
        <v>1142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HYPERLINK("https://www.suredividend.com/sure-analysis-CHCO/","City Holding Co.")</f>
        <v>0</v>
      </c>
      <c r="C591" s="1" t="s">
        <v>980</v>
      </c>
      <c r="D591" s="3">
        <v>122</v>
      </c>
      <c r="E591" s="3">
        <v>144.91</v>
      </c>
      <c r="F591" s="3">
        <v>90</v>
      </c>
      <c r="G591" s="4">
        <v>1.610111111111111</v>
      </c>
      <c r="H591" s="4">
        <v>0.02401490580360224</v>
      </c>
      <c r="I591" s="4">
        <v>-0.09086405173997325</v>
      </c>
      <c r="J591" s="4">
        <v>0.1</v>
      </c>
      <c r="K591" s="4">
        <v>0.02647130003760712</v>
      </c>
      <c r="L591" s="1" t="s">
        <v>56</v>
      </c>
      <c r="M591" s="5">
        <v>16.01215469613259</v>
      </c>
      <c r="N591" s="3">
        <v>9.050000000000001</v>
      </c>
      <c r="O591" s="3">
        <v>3.48</v>
      </c>
      <c r="P591" s="4">
        <v>0.3845303867403315</v>
      </c>
      <c r="Q591" s="1">
        <v>15</v>
      </c>
      <c r="R591" s="4">
        <v>0.0499309672496191</v>
      </c>
      <c r="S591" s="1" t="s">
        <v>1024</v>
      </c>
      <c r="T591" s="1" t="s">
        <v>1115</v>
      </c>
      <c r="U591" s="1" t="s">
        <v>1119</v>
      </c>
      <c r="V591" s="1" t="s">
        <v>1123</v>
      </c>
      <c r="W591" s="6" t="s">
        <v>1125</v>
      </c>
      <c r="X591" s="7">
        <v>2036.5482</v>
      </c>
      <c r="Y591" s="10">
        <v>46161</v>
      </c>
      <c r="Z591" s="1" t="s">
        <v>1139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HYPERLINK("https://www.suredividend.com/sure-analysis-MET/","Metlife Inc")</f>
        <v>0</v>
      </c>
      <c r="C592" s="1" t="s">
        <v>980</v>
      </c>
      <c r="D592" s="3">
        <v>100</v>
      </c>
      <c r="E592" s="3">
        <v>97.03</v>
      </c>
      <c r="F592" s="3">
        <v>88</v>
      </c>
      <c r="G592" s="4">
        <v>1.102613636363636</v>
      </c>
      <c r="H592" s="4">
        <v>0.02442543543234051</v>
      </c>
      <c r="I592" s="4">
        <v>-0.01934707475315078</v>
      </c>
      <c r="J592" s="4">
        <v>0.02</v>
      </c>
      <c r="K592" s="4">
        <v>0.02633882916617236</v>
      </c>
      <c r="L592" s="1" t="s">
        <v>56</v>
      </c>
      <c r="M592" s="5">
        <v>9.911133810010215</v>
      </c>
      <c r="N592" s="3">
        <v>9.789999999999999</v>
      </c>
      <c r="O592" s="3">
        <v>2.37</v>
      </c>
      <c r="P592" s="4">
        <v>0.2420837589376915</v>
      </c>
      <c r="Q592" s="1">
        <v>14</v>
      </c>
      <c r="R592" s="4">
        <v>0.03974975894363819</v>
      </c>
      <c r="S592" s="1" t="s">
        <v>1081</v>
      </c>
      <c r="T592" s="1" t="s">
        <v>1115</v>
      </c>
      <c r="U592" s="1" t="s">
        <v>1119</v>
      </c>
      <c r="V592" s="1" t="s">
        <v>1123</v>
      </c>
      <c r="W592" s="6" t="s">
        <v>1125</v>
      </c>
      <c r="X592" s="7">
        <v>61660.326227</v>
      </c>
      <c r="Y592" s="10">
        <v>46242</v>
      </c>
      <c r="Z592" s="1" t="s">
        <v>1141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HYPERLINK("https://www.suredividend.com/sure-analysis-HII/","Huntington Ingalls Industries Inc")</f>
        <v>0</v>
      </c>
      <c r="C593" s="1" t="s">
        <v>980</v>
      </c>
      <c r="D593" s="3">
        <v>316</v>
      </c>
      <c r="E593" s="3">
        <v>330.81</v>
      </c>
      <c r="F593" s="3">
        <v>264</v>
      </c>
      <c r="G593" s="4">
        <v>1.253068181818182</v>
      </c>
      <c r="H593" s="4">
        <v>0.0166863154076358</v>
      </c>
      <c r="I593" s="4">
        <v>-0.04411629216919311</v>
      </c>
      <c r="J593" s="4">
        <v>0.05</v>
      </c>
      <c r="K593" s="4">
        <v>0.02156079311940085</v>
      </c>
      <c r="L593" s="1" t="s">
        <v>56</v>
      </c>
      <c r="M593" s="5">
        <v>18.82811610700057</v>
      </c>
      <c r="N593" s="3">
        <v>17.57</v>
      </c>
      <c r="O593" s="3">
        <v>5.52</v>
      </c>
      <c r="P593" s="4">
        <v>0.3141718838929994</v>
      </c>
      <c r="Q593" s="1">
        <v>13</v>
      </c>
      <c r="R593" s="4">
        <v>0.04012620718096094</v>
      </c>
      <c r="S593" s="1" t="s">
        <v>996</v>
      </c>
      <c r="T593" s="1" t="s">
        <v>1115</v>
      </c>
      <c r="U593" s="1" t="s">
        <v>1119</v>
      </c>
      <c r="V593" s="1" t="s">
        <v>1123</v>
      </c>
      <c r="W593" s="6" t="s">
        <v>1126</v>
      </c>
      <c r="X593" s="7">
        <v>13035.435064</v>
      </c>
      <c r="Y593" s="10">
        <v>46153</v>
      </c>
      <c r="Z593" s="1" t="s">
        <v>1147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HYPERLINK("https://www.suredividend.com/sure-analysis-JXN/","Jackson Financial Inc")</f>
        <v>0</v>
      </c>
      <c r="C594" s="1" t="s">
        <v>980</v>
      </c>
      <c r="D594" s="3">
        <v>102</v>
      </c>
      <c r="E594" s="3">
        <v>130.415</v>
      </c>
      <c r="F594" s="3">
        <v>96</v>
      </c>
      <c r="G594" s="4">
        <v>1.358489583333333</v>
      </c>
      <c r="H594" s="4">
        <v>0.02760418663497297</v>
      </c>
      <c r="I594" s="4">
        <v>-0.05943516550367978</v>
      </c>
      <c r="J594" s="4">
        <v>0.05</v>
      </c>
      <c r="K594" s="4">
        <v>0.02097347434898267</v>
      </c>
      <c r="L594" s="1" t="s">
        <v>56</v>
      </c>
      <c r="M594" s="5">
        <v>5.445302713987473</v>
      </c>
      <c r="N594" s="3">
        <v>23.95</v>
      </c>
      <c r="O594" s="3">
        <v>3.6</v>
      </c>
      <c r="P594" s="4">
        <v>0.1503131524008351</v>
      </c>
      <c r="Q594" s="1">
        <v>5</v>
      </c>
      <c r="R594" s="4">
        <v>0.07003448782339894</v>
      </c>
      <c r="S594" s="1" t="s">
        <v>1058</v>
      </c>
      <c r="T594" s="1" t="s">
        <v>1115</v>
      </c>
      <c r="U594" s="1" t="s">
        <v>1119</v>
      </c>
      <c r="V594" s="1" t="s">
        <v>1123</v>
      </c>
      <c r="W594" s="6" t="s">
        <v>1125</v>
      </c>
      <c r="X594" s="7">
        <v>8831.828218000001</v>
      </c>
      <c r="Y594" s="10">
        <v>46105</v>
      </c>
      <c r="Z594" s="1" t="s">
        <v>1139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HYPERLINK("https://www.suredividend.com/sure-analysis-LHX/","L3Harris Technologies Inc")</f>
        <v>0</v>
      </c>
      <c r="C595" s="1" t="s">
        <v>980</v>
      </c>
      <c r="D595" s="3">
        <v>308.9999</v>
      </c>
      <c r="E595" s="3">
        <v>291.2</v>
      </c>
      <c r="F595" s="3">
        <v>219</v>
      </c>
      <c r="G595" s="4">
        <v>1.329680365296804</v>
      </c>
      <c r="H595" s="4">
        <v>0.01717032967032967</v>
      </c>
      <c r="I595" s="4">
        <v>-0.0553943283977868</v>
      </c>
      <c r="J595" s="4">
        <v>0.06</v>
      </c>
      <c r="K595" s="4">
        <v>0.0198214136800352</v>
      </c>
      <c r="L595" s="1" t="s">
        <v>56</v>
      </c>
      <c r="M595" s="5">
        <v>25.32173913043478</v>
      </c>
      <c r="N595" s="3">
        <v>11.5</v>
      </c>
      <c r="O595" s="3">
        <v>5</v>
      </c>
      <c r="P595" s="4">
        <v>0.4347826086956522</v>
      </c>
      <c r="Q595" s="1">
        <v>25</v>
      </c>
      <c r="R595" s="4">
        <v>0.03988835529073098</v>
      </c>
      <c r="S595" s="1" t="s">
        <v>1010</v>
      </c>
      <c r="T595" s="1" t="s">
        <v>1115</v>
      </c>
      <c r="U595" s="1" t="s">
        <v>1119</v>
      </c>
      <c r="V595" s="1" t="s">
        <v>1123</v>
      </c>
      <c r="W595" s="6" t="s">
        <v>1126</v>
      </c>
      <c r="X595" s="7">
        <v>53950.098548</v>
      </c>
      <c r="Y595" s="10">
        <v>46147</v>
      </c>
      <c r="Z595" s="1" t="s">
        <v>1147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HYPERLINK("https://www.suredividend.com/sure-analysis-WINA/","Winmark Corporation (WINA)")</f>
        <v>0</v>
      </c>
      <c r="C596" s="1" t="s">
        <v>980</v>
      </c>
      <c r="D596" s="3">
        <v>388</v>
      </c>
      <c r="E596" s="3">
        <v>378.1</v>
      </c>
      <c r="F596" s="3">
        <v>308</v>
      </c>
      <c r="G596" s="4">
        <v>1.227597402597403</v>
      </c>
      <c r="H596" s="4">
        <v>0.01079079608569162</v>
      </c>
      <c r="I596" s="4">
        <v>-0.04018218213301383</v>
      </c>
      <c r="J596" s="4">
        <v>0.05</v>
      </c>
      <c r="K596" s="4">
        <v>0.0196681564456942</v>
      </c>
      <c r="L596" s="1" t="s">
        <v>56</v>
      </c>
      <c r="M596" s="5">
        <v>33.16666666666666</v>
      </c>
      <c r="N596" s="3">
        <v>11.4</v>
      </c>
      <c r="O596" s="3">
        <v>4.08</v>
      </c>
      <c r="P596" s="4">
        <v>0.3578947368421053</v>
      </c>
      <c r="Q596" s="1">
        <v>7</v>
      </c>
      <c r="R596" s="4">
        <v>0.05011173571018346</v>
      </c>
      <c r="S596" s="1" t="s">
        <v>1003</v>
      </c>
      <c r="T596" s="1" t="s">
        <v>1115</v>
      </c>
      <c r="U596" s="1" t="s">
        <v>1119</v>
      </c>
      <c r="V596" s="1" t="s">
        <v>1123</v>
      </c>
      <c r="W596" s="6" t="s">
        <v>1129</v>
      </c>
      <c r="X596" s="7">
        <v>1358.558316</v>
      </c>
      <c r="Y596" s="10">
        <v>46223</v>
      </c>
      <c r="Z596" s="1" t="s">
        <v>1136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HYPERLINK("https://www.suredividend.com/sure-analysis-CFR/","Cullen Frost Bankers Inc.")</f>
        <v>0</v>
      </c>
      <c r="C597" s="1" t="s">
        <v>980</v>
      </c>
      <c r="D597" s="3">
        <v>139</v>
      </c>
      <c r="E597" s="3">
        <v>165.59</v>
      </c>
      <c r="F597" s="3">
        <v>144</v>
      </c>
      <c r="G597" s="4">
        <v>1.149930555555556</v>
      </c>
      <c r="H597" s="4">
        <v>0.02488072951265173</v>
      </c>
      <c r="I597" s="4">
        <v>-0.0275535903980485</v>
      </c>
      <c r="J597" s="4">
        <v>0.02</v>
      </c>
      <c r="K597" s="4">
        <v>0.01854942048887476</v>
      </c>
      <c r="L597" s="1" t="s">
        <v>56</v>
      </c>
      <c r="M597" s="5">
        <v>16.07669902912621</v>
      </c>
      <c r="N597" s="3">
        <v>10.3</v>
      </c>
      <c r="O597" s="3">
        <v>4.12</v>
      </c>
      <c r="P597" s="4">
        <v>0.4</v>
      </c>
      <c r="Q597" s="1">
        <v>34</v>
      </c>
      <c r="R597" s="4">
        <v>0.03016344758557654</v>
      </c>
      <c r="S597" s="1" t="s">
        <v>1046</v>
      </c>
      <c r="T597" s="1" t="s">
        <v>1115</v>
      </c>
      <c r="U597" s="1" t="s">
        <v>1119</v>
      </c>
      <c r="V597" s="1" t="s">
        <v>1123</v>
      </c>
      <c r="W597" s="6" t="s">
        <v>1125</v>
      </c>
      <c r="X597" s="7">
        <v>10294.946235</v>
      </c>
      <c r="Y597" s="10">
        <v>46153</v>
      </c>
      <c r="Z597" s="1" t="s">
        <v>1142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HYPERLINK("https://www.suredividend.com/sure-analysis-CRT/","Cross Timbers Royalty Trust")</f>
        <v>0</v>
      </c>
      <c r="C598" s="1" t="s">
        <v>981</v>
      </c>
      <c r="D598" s="3">
        <v>10.7</v>
      </c>
      <c r="E598" s="3">
        <v>9.84</v>
      </c>
      <c r="F598" s="3">
        <v>3.9</v>
      </c>
      <c r="G598" s="4">
        <v>2.523076923076923</v>
      </c>
      <c r="H598" s="4">
        <v>0.04369918699186992</v>
      </c>
      <c r="I598" s="4">
        <v>-0.1689753583731068</v>
      </c>
      <c r="J598" s="4">
        <v>0.14</v>
      </c>
      <c r="K598" s="4">
        <v>0.01793592006308153</v>
      </c>
      <c r="L598" s="1" t="s">
        <v>56</v>
      </c>
      <c r="M598" s="5">
        <v>22.88372093023256</v>
      </c>
      <c r="N598" s="3">
        <v>0.43</v>
      </c>
      <c r="O598" s="3">
        <v>0.43</v>
      </c>
      <c r="P598" s="4">
        <v>1</v>
      </c>
      <c r="Q598" s="1">
        <v>0</v>
      </c>
      <c r="R598" s="4">
        <v>0.1405699554864646</v>
      </c>
      <c r="S598" s="1" t="s">
        <v>1101</v>
      </c>
      <c r="T598" s="1" t="s">
        <v>1118</v>
      </c>
      <c r="U598" s="1" t="s">
        <v>1119</v>
      </c>
      <c r="V598" s="1" t="s">
        <v>1123</v>
      </c>
      <c r="W598" s="6" t="s">
        <v>1135</v>
      </c>
      <c r="Y598" s="10">
        <v>46162</v>
      </c>
      <c r="Z598" s="1" t="s">
        <v>1142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HYPERLINK("https://www.suredividend.com/sure-analysis-FITB/","Fifth Third Bancorp")</f>
        <v>0</v>
      </c>
      <c r="C599" s="1" t="s">
        <v>980</v>
      </c>
      <c r="D599" s="3">
        <v>58</v>
      </c>
      <c r="E599" s="3">
        <v>57.13</v>
      </c>
      <c r="F599" s="3">
        <v>46</v>
      </c>
      <c r="G599" s="4">
        <v>1.24195652173913</v>
      </c>
      <c r="H599" s="4">
        <v>0.02800630141781901</v>
      </c>
      <c r="I599" s="4">
        <v>-0.04241194168695206</v>
      </c>
      <c r="J599" s="4">
        <v>0.03</v>
      </c>
      <c r="K599" s="4">
        <v>0.01669910410721775</v>
      </c>
      <c r="L599" s="1" t="s">
        <v>56</v>
      </c>
      <c r="M599" s="5">
        <v>13.79951690821256</v>
      </c>
      <c r="N599" s="3">
        <v>4.14</v>
      </c>
      <c r="O599" s="3">
        <v>1.6</v>
      </c>
      <c r="P599" s="4">
        <v>0.3864734299516909</v>
      </c>
      <c r="Q599" s="1">
        <v>15</v>
      </c>
      <c r="R599" s="4">
        <v>0.02946206823925857</v>
      </c>
      <c r="S599" s="1" t="s">
        <v>1002</v>
      </c>
      <c r="T599" s="1" t="s">
        <v>1115</v>
      </c>
      <c r="U599" s="1" t="s">
        <v>1119</v>
      </c>
      <c r="V599" s="1" t="s">
        <v>1123</v>
      </c>
      <c r="W599" s="6" t="s">
        <v>1125</v>
      </c>
      <c r="X599" s="7">
        <v>51810.772181</v>
      </c>
      <c r="Y599" s="10">
        <v>46222</v>
      </c>
      <c r="Z599" s="1" t="s">
        <v>1141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HYPERLINK("https://www.suredividend.com/sure-analysis-ETR/","Entergy Corp.")</f>
        <v>0</v>
      </c>
      <c r="C600" s="1" t="s">
        <v>980</v>
      </c>
      <c r="D600" s="3">
        <v>112</v>
      </c>
      <c r="E600" s="3">
        <v>105.59</v>
      </c>
      <c r="F600" s="3">
        <v>78</v>
      </c>
      <c r="G600" s="4">
        <v>1.353717948717949</v>
      </c>
      <c r="H600" s="4">
        <v>0.02424472014395302</v>
      </c>
      <c r="I600" s="4">
        <v>-0.05877303093644537</v>
      </c>
      <c r="J600" s="4">
        <v>0.05</v>
      </c>
      <c r="K600" s="4">
        <v>0.01465210239305859</v>
      </c>
      <c r="L600" s="1" t="s">
        <v>56</v>
      </c>
      <c r="M600" s="5">
        <v>24.27356321839081</v>
      </c>
      <c r="N600" s="3">
        <v>4.35</v>
      </c>
      <c r="O600" s="3">
        <v>2.56</v>
      </c>
      <c r="P600" s="4">
        <v>0.5885057471264369</v>
      </c>
      <c r="Q600" s="1">
        <v>32</v>
      </c>
      <c r="R600" s="4">
        <v>0.03015671264233943</v>
      </c>
      <c r="S600" s="1" t="s">
        <v>1023</v>
      </c>
      <c r="T600" s="1" t="s">
        <v>1115</v>
      </c>
      <c r="U600" s="1" t="s">
        <v>1119</v>
      </c>
      <c r="V600" s="1" t="s">
        <v>1123</v>
      </c>
      <c r="W600" s="6" t="s">
        <v>1134</v>
      </c>
      <c r="X600" s="7">
        <v>49299.617764</v>
      </c>
      <c r="Y600" s="10">
        <v>46162</v>
      </c>
      <c r="Z600" s="1" t="s">
        <v>1144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HYPERLINK("https://www.suredividend.com/sure-analysis-HWBK/","Hawthorn Bancshares Inc")</f>
        <v>0</v>
      </c>
      <c r="C601" s="1" t="s">
        <v>980</v>
      </c>
      <c r="D601" s="3">
        <v>37</v>
      </c>
      <c r="E601" s="3">
        <v>39.75</v>
      </c>
      <c r="F601" s="3">
        <v>33</v>
      </c>
      <c r="G601" s="4">
        <v>1.204545454545455</v>
      </c>
      <c r="H601" s="4">
        <v>0.02113207547169811</v>
      </c>
      <c r="I601" s="4">
        <v>-0.03653628935047082</v>
      </c>
      <c r="J601" s="4">
        <v>0.02</v>
      </c>
      <c r="K601" s="4">
        <v>0.007828987249958175</v>
      </c>
      <c r="L601" s="1" t="s">
        <v>56</v>
      </c>
      <c r="M601" s="5">
        <v>11.35714285714286</v>
      </c>
      <c r="N601" s="3">
        <v>3.5</v>
      </c>
      <c r="O601" s="3">
        <v>0.84</v>
      </c>
      <c r="P601" s="4">
        <v>0.24</v>
      </c>
      <c r="Q601" s="1">
        <v>15</v>
      </c>
      <c r="R601" s="4">
        <v>0.05154749679728043</v>
      </c>
      <c r="S601" s="1" t="s">
        <v>1058</v>
      </c>
      <c r="T601" s="1" t="s">
        <v>1115</v>
      </c>
      <c r="U601" s="1" t="s">
        <v>1119</v>
      </c>
      <c r="V601" s="1" t="s">
        <v>1123</v>
      </c>
      <c r="W601" s="6" t="s">
        <v>1125</v>
      </c>
      <c r="X601" s="7">
        <v>274.923012</v>
      </c>
      <c r="Y601" s="10">
        <v>46153</v>
      </c>
      <c r="Z601" s="1" t="s">
        <v>1142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HYPERLINK("https://www.suredividend.com/sure-analysis-RBCAA/","Republic Bancorp, Inc. (KY)")</f>
        <v>0</v>
      </c>
      <c r="C602" s="1" t="s">
        <v>980</v>
      </c>
      <c r="D602" s="3">
        <v>75</v>
      </c>
      <c r="E602" s="3">
        <v>97.44</v>
      </c>
      <c r="F602" s="3">
        <v>77</v>
      </c>
      <c r="G602" s="4">
        <v>1.265454545454545</v>
      </c>
      <c r="H602" s="4">
        <v>0.02032019704433497</v>
      </c>
      <c r="I602" s="4">
        <v>-0.04599491410533774</v>
      </c>
      <c r="J602" s="4">
        <v>0.03</v>
      </c>
      <c r="K602" s="4">
        <v>0.005294983542803111</v>
      </c>
      <c r="L602" s="1" t="s">
        <v>56</v>
      </c>
      <c r="M602" s="5">
        <v>14.76363636363636</v>
      </c>
      <c r="N602" s="3">
        <v>6.6</v>
      </c>
      <c r="O602" s="3">
        <v>1.98</v>
      </c>
      <c r="P602" s="4">
        <v>0.3</v>
      </c>
      <c r="Q602" s="1">
        <v>25</v>
      </c>
      <c r="R602" s="4">
        <v>0.02861755351046824</v>
      </c>
      <c r="S602" s="1" t="s">
        <v>1062</v>
      </c>
      <c r="T602" s="1" t="s">
        <v>1115</v>
      </c>
      <c r="U602" s="1" t="s">
        <v>1119</v>
      </c>
      <c r="V602" s="1" t="s">
        <v>1123</v>
      </c>
      <c r="W602" s="6" t="s">
        <v>1125</v>
      </c>
      <c r="X602" s="7">
        <v>1914.526064</v>
      </c>
      <c r="Y602" s="10">
        <v>46140</v>
      </c>
      <c r="Z602" s="1" t="s">
        <v>1142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980</v>
      </c>
      <c r="D603" s="3">
        <v>396</v>
      </c>
      <c r="E603" s="3">
        <v>349.37</v>
      </c>
      <c r="F603" s="3">
        <v>209</v>
      </c>
      <c r="G603" s="4">
        <v>1.671626794258373</v>
      </c>
      <c r="H603" s="4">
        <v>0.00818616366602742</v>
      </c>
      <c r="I603" s="4">
        <v>-0.09765599928974145</v>
      </c>
      <c r="J603" s="4">
        <v>0.1</v>
      </c>
      <c r="K603" s="4">
        <v>0.002177061790798795</v>
      </c>
      <c r="L603" s="1" t="s">
        <v>56</v>
      </c>
      <c r="M603" s="5">
        <v>30.11810344827586</v>
      </c>
      <c r="N603" s="3">
        <v>11.6</v>
      </c>
      <c r="O603" s="3">
        <v>2.86</v>
      </c>
      <c r="P603" s="4">
        <v>0.246551724137931</v>
      </c>
      <c r="Q603" s="1">
        <v>4</v>
      </c>
      <c r="R603" s="4">
        <v>0.04999049164530267</v>
      </c>
      <c r="S603" s="1" t="s">
        <v>995</v>
      </c>
      <c r="T603" s="1" t="s">
        <v>1115</v>
      </c>
      <c r="U603" s="1" t="s">
        <v>1119</v>
      </c>
      <c r="V603" s="1" t="s">
        <v>1123</v>
      </c>
      <c r="W603" s="6" t="s">
        <v>1129</v>
      </c>
      <c r="X603" s="7">
        <v>90861.40539099999</v>
      </c>
      <c r="Y603" s="10">
        <v>46192</v>
      </c>
      <c r="Z603" s="1" t="s">
        <v>1148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HYPERLINK("https://www.suredividend.com/sure-analysis-PAG/","Penske Automotive Group, Inc.")</f>
        <v>0</v>
      </c>
      <c r="C604" s="1" t="s">
        <v>980</v>
      </c>
      <c r="D604" s="3">
        <v>174</v>
      </c>
      <c r="E604" s="3">
        <v>216.27</v>
      </c>
      <c r="F604" s="3">
        <v>121</v>
      </c>
      <c r="G604" s="4">
        <v>1.787355371900827</v>
      </c>
      <c r="H604" s="4">
        <v>0.02663337494798169</v>
      </c>
      <c r="I604" s="4">
        <v>-0.1096560375877902</v>
      </c>
      <c r="J604" s="4">
        <v>0.08</v>
      </c>
      <c r="K604" s="4">
        <v>-0.0024376128014445</v>
      </c>
      <c r="L604" s="1" t="s">
        <v>56</v>
      </c>
      <c r="M604" s="5">
        <v>16.13955223880597</v>
      </c>
      <c r="N604" s="3">
        <v>13.4</v>
      </c>
      <c r="O604" s="3">
        <v>5.76</v>
      </c>
      <c r="P604" s="4">
        <v>0.4298507462686567</v>
      </c>
      <c r="Q604" s="1">
        <v>6</v>
      </c>
      <c r="R604" s="4">
        <v>0.07397821081190181</v>
      </c>
      <c r="S604" s="1" t="s">
        <v>1087</v>
      </c>
      <c r="T604" s="1" t="s">
        <v>1115</v>
      </c>
      <c r="U604" s="1" t="s">
        <v>1119</v>
      </c>
      <c r="V604" s="1" t="s">
        <v>1123</v>
      </c>
      <c r="W604" s="6" t="s">
        <v>1126</v>
      </c>
      <c r="X604" s="7">
        <v>14200.909544</v>
      </c>
      <c r="Y604" s="10">
        <v>46155</v>
      </c>
      <c r="Z604" s="1" t="s">
        <v>1141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HYPERLINK("https://www.suredividend.com/sure-analysis-RPRX/","Royalty Pharma plc")</f>
        <v>0</v>
      </c>
      <c r="C605" s="1" t="s">
        <v>980</v>
      </c>
      <c r="D605" s="3">
        <v>60</v>
      </c>
      <c r="E605" s="3">
        <v>58.16</v>
      </c>
      <c r="F605" s="3">
        <v>36</v>
      </c>
      <c r="G605" s="4">
        <v>1.615555555555555</v>
      </c>
      <c r="H605" s="4">
        <v>0.01616231086657497</v>
      </c>
      <c r="I605" s="4">
        <v>-0.09147763954832622</v>
      </c>
      <c r="J605" s="4">
        <v>0.07000000000000001</v>
      </c>
      <c r="K605" s="4">
        <v>-0.007730385417069829</v>
      </c>
      <c r="L605" s="1" t="s">
        <v>56</v>
      </c>
      <c r="M605" s="5">
        <v>11.20616570327553</v>
      </c>
      <c r="N605" s="3">
        <v>5.19</v>
      </c>
      <c r="O605" s="3">
        <v>0.9399999999999999</v>
      </c>
      <c r="P605" s="4">
        <v>0.1811175337186898</v>
      </c>
      <c r="Q605" s="1">
        <v>6</v>
      </c>
      <c r="R605" s="4">
        <v>0.05005169060192549</v>
      </c>
      <c r="S605" s="1" t="s">
        <v>998</v>
      </c>
      <c r="T605" s="1" t="s">
        <v>1115</v>
      </c>
      <c r="U605" s="1" t="s">
        <v>1119</v>
      </c>
      <c r="V605" s="1" t="s">
        <v>1123</v>
      </c>
      <c r="W605" s="6" t="s">
        <v>1130</v>
      </c>
      <c r="X605" s="7">
        <v>33332.819796</v>
      </c>
      <c r="Y605" s="10">
        <v>46232</v>
      </c>
      <c r="Z605" s="1" t="s">
        <v>1139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HYPERLINK("https://www.suredividend.com/sure-analysis-RL/","Ralph Lauren Corp")</f>
        <v>0</v>
      </c>
      <c r="C606" s="1" t="s">
        <v>980</v>
      </c>
      <c r="D606" s="3">
        <v>374</v>
      </c>
      <c r="E606" s="3">
        <v>406.6</v>
      </c>
      <c r="F606" s="3">
        <v>283</v>
      </c>
      <c r="G606" s="4">
        <v>1.436749116607774</v>
      </c>
      <c r="H606" s="4">
        <v>0.00983767830791933</v>
      </c>
      <c r="I606" s="4">
        <v>-0.06991249020716406</v>
      </c>
      <c r="J606" s="4">
        <v>0.05</v>
      </c>
      <c r="K606" s="4">
        <v>-0.009298375211657994</v>
      </c>
      <c r="L606" s="1" t="s">
        <v>56</v>
      </c>
      <c r="M606" s="5">
        <v>21.58174097664544</v>
      </c>
      <c r="N606" s="3">
        <v>18.84</v>
      </c>
      <c r="O606" s="3">
        <v>4</v>
      </c>
      <c r="P606" s="4">
        <v>0.2123142250530786</v>
      </c>
      <c r="Q606" s="1">
        <v>6</v>
      </c>
      <c r="R606" s="4">
        <v>0.09993032380125255</v>
      </c>
      <c r="S606" s="1" t="s">
        <v>1080</v>
      </c>
      <c r="T606" s="1" t="s">
        <v>1115</v>
      </c>
      <c r="U606" s="1" t="s">
        <v>1119</v>
      </c>
      <c r="V606" s="1" t="s">
        <v>1123</v>
      </c>
      <c r="W606" s="6" t="s">
        <v>1129</v>
      </c>
      <c r="X606" s="7">
        <v>24243.417227</v>
      </c>
      <c r="Y606" s="10">
        <v>46233</v>
      </c>
      <c r="Z606" s="1" t="s">
        <v>1139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HYPERLINK("https://www.suredividend.com/sure-analysis-TKR/","Timken Co.")</f>
        <v>0</v>
      </c>
      <c r="C607" s="1" t="s">
        <v>980</v>
      </c>
      <c r="D607" s="3">
        <v>117</v>
      </c>
      <c r="E607" s="3">
        <v>126.17</v>
      </c>
      <c r="F607" s="3">
        <v>92</v>
      </c>
      <c r="G607" s="4">
        <v>1.371413043478261</v>
      </c>
      <c r="H607" s="4">
        <v>0.01141317270349528</v>
      </c>
      <c r="I607" s="4">
        <v>-0.06121456102511091</v>
      </c>
      <c r="J607" s="4">
        <v>0.04</v>
      </c>
      <c r="K607" s="4">
        <v>-0.01029386640127516</v>
      </c>
      <c r="L607" s="1" t="s">
        <v>56</v>
      </c>
      <c r="M607" s="5">
        <v>20.68360655737705</v>
      </c>
      <c r="N607" s="3">
        <v>6.1</v>
      </c>
      <c r="O607" s="3">
        <v>1.44</v>
      </c>
      <c r="P607" s="4">
        <v>0.2360655737704918</v>
      </c>
      <c r="Q607" s="1">
        <v>13</v>
      </c>
      <c r="R607" s="4">
        <v>0.03007962241378426</v>
      </c>
      <c r="S607" s="1" t="s">
        <v>1102</v>
      </c>
      <c r="T607" s="1" t="s">
        <v>1115</v>
      </c>
      <c r="U607" s="1" t="s">
        <v>1119</v>
      </c>
      <c r="V607" s="1" t="s">
        <v>1123</v>
      </c>
      <c r="W607" s="6" t="s">
        <v>1126</v>
      </c>
      <c r="X607" s="7">
        <v>8770.900911999999</v>
      </c>
      <c r="Y607" s="10">
        <v>46153</v>
      </c>
      <c r="Z607" s="1" t="s">
        <v>1146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HYPERLINK("https://www.suredividend.com/sure-analysis-WHD/","Cactus, Inc.")</f>
        <v>0</v>
      </c>
      <c r="C608" s="1" t="s">
        <v>980</v>
      </c>
      <c r="D608" s="3">
        <v>58</v>
      </c>
      <c r="E608" s="3">
        <v>71.05</v>
      </c>
      <c r="F608" s="3">
        <v>49</v>
      </c>
      <c r="G608" s="4">
        <v>1.45</v>
      </c>
      <c r="H608" s="4">
        <v>0.00844475721323012</v>
      </c>
      <c r="I608" s="4">
        <v>-0.07161866687692386</v>
      </c>
      <c r="J608" s="4">
        <v>0.05</v>
      </c>
      <c r="K608" s="4">
        <v>-0.01496914855215881</v>
      </c>
      <c r="L608" s="1" t="s">
        <v>56</v>
      </c>
      <c r="M608" s="5">
        <v>23.68333333333333</v>
      </c>
      <c r="N608" s="3">
        <v>3</v>
      </c>
      <c r="O608" s="3">
        <v>0.6</v>
      </c>
      <c r="P608" s="4">
        <v>0.2</v>
      </c>
      <c r="Q608" s="1">
        <v>8</v>
      </c>
      <c r="R608" s="4">
        <v>0.03713728933664817</v>
      </c>
      <c r="S608" s="1" t="s">
        <v>1046</v>
      </c>
      <c r="T608" s="1" t="s">
        <v>1115</v>
      </c>
      <c r="U608" s="1" t="s">
        <v>1119</v>
      </c>
      <c r="V608" s="1" t="s">
        <v>1123</v>
      </c>
      <c r="W608" s="6" t="s">
        <v>1135</v>
      </c>
      <c r="X608" s="7">
        <v>5698.351166</v>
      </c>
      <c r="Y608" s="10">
        <v>46157</v>
      </c>
      <c r="Z608" s="1" t="s">
        <v>1142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HYPERLINK("https://www.suredividend.com/sure-analysis-NHC/","National Healthcare Corp.")</f>
        <v>0</v>
      </c>
      <c r="C609" s="1" t="s">
        <v>980</v>
      </c>
      <c r="D609" s="3">
        <v>191</v>
      </c>
      <c r="E609" s="3">
        <v>220.16</v>
      </c>
      <c r="F609" s="3">
        <v>140</v>
      </c>
      <c r="G609" s="4">
        <v>1.572571428571429</v>
      </c>
      <c r="H609" s="4">
        <v>0.01217296511627907</v>
      </c>
      <c r="I609" s="4">
        <v>-0.0865644207291979</v>
      </c>
      <c r="J609" s="4">
        <v>0.06</v>
      </c>
      <c r="K609" s="4">
        <v>-0.01619617918865535</v>
      </c>
      <c r="L609" s="1" t="s">
        <v>56</v>
      </c>
      <c r="M609" s="5">
        <v>31.45142857142857</v>
      </c>
      <c r="N609" s="3">
        <v>7</v>
      </c>
      <c r="O609" s="3">
        <v>2.68</v>
      </c>
      <c r="P609" s="4">
        <v>0.3828571428571429</v>
      </c>
      <c r="Q609" s="1">
        <v>5</v>
      </c>
      <c r="R609" s="4">
        <v>0.04997331683701267</v>
      </c>
      <c r="S609" s="1" t="s">
        <v>1065</v>
      </c>
      <c r="T609" s="1" t="s">
        <v>1115</v>
      </c>
      <c r="U609" s="1" t="s">
        <v>1120</v>
      </c>
      <c r="V609" s="1" t="s">
        <v>1123</v>
      </c>
      <c r="W609" s="6" t="s">
        <v>1132</v>
      </c>
      <c r="X609" s="7">
        <v>3461.794751</v>
      </c>
      <c r="Y609" s="10">
        <v>46170</v>
      </c>
      <c r="Z609" s="1" t="s">
        <v>1146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HYPERLINK("https://www.suredividend.com/sure-analysis-HMN/","Horace Mann Educators Corp.")</f>
        <v>0</v>
      </c>
      <c r="C610" s="1" t="s">
        <v>980</v>
      </c>
      <c r="D610" s="3">
        <v>51</v>
      </c>
      <c r="E610" s="3">
        <v>52.82</v>
      </c>
      <c r="F610" s="3">
        <v>40</v>
      </c>
      <c r="G610" s="4">
        <v>1.3205</v>
      </c>
      <c r="H610" s="4">
        <v>0.02726240060583112</v>
      </c>
      <c r="I610" s="4">
        <v>-0.05408455028859571</v>
      </c>
      <c r="J610" s="4">
        <v>0</v>
      </c>
      <c r="K610" s="4">
        <v>-0.01646405675805795</v>
      </c>
      <c r="L610" s="1" t="s">
        <v>56</v>
      </c>
      <c r="M610" s="5">
        <v>1.441593886462882</v>
      </c>
      <c r="N610" s="3">
        <v>36.64</v>
      </c>
      <c r="O610" s="3">
        <v>1.44</v>
      </c>
      <c r="P610" s="4">
        <v>0.03930131004366812</v>
      </c>
      <c r="Q610" s="1">
        <v>17</v>
      </c>
      <c r="R610" s="4">
        <v>0.06032490771095733</v>
      </c>
      <c r="S610" s="1" t="s">
        <v>988</v>
      </c>
      <c r="T610" s="1" t="s">
        <v>1115</v>
      </c>
      <c r="U610" s="1" t="s">
        <v>1119</v>
      </c>
      <c r="V610" s="1" t="s">
        <v>1123</v>
      </c>
      <c r="W610" s="6" t="s">
        <v>1125</v>
      </c>
      <c r="X610" s="7">
        <v>2140.075693</v>
      </c>
      <c r="Y610" s="10">
        <v>46226</v>
      </c>
      <c r="Z610" s="1" t="s">
        <v>1139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HYPERLINK("https://www.suredividend.com/sure-analysis-DGX/","Quest Diagnostics, Inc.")</f>
        <v>0</v>
      </c>
      <c r="C611" s="1" t="s">
        <v>980</v>
      </c>
      <c r="D611" s="3">
        <v>194</v>
      </c>
      <c r="E611" s="3">
        <v>237.64</v>
      </c>
      <c r="F611" s="3">
        <v>161</v>
      </c>
      <c r="G611" s="4">
        <v>1.476024844720497</v>
      </c>
      <c r="H611" s="4">
        <v>0.01380239017000505</v>
      </c>
      <c r="I611" s="4">
        <v>-0.07491579363100087</v>
      </c>
      <c r="J611" s="4">
        <v>0.04</v>
      </c>
      <c r="K611" s="4">
        <v>-0.01885740819876214</v>
      </c>
      <c r="L611" s="1" t="s">
        <v>56</v>
      </c>
      <c r="M611" s="5">
        <v>22.10604651162791</v>
      </c>
      <c r="N611" s="3">
        <v>10.75</v>
      </c>
      <c r="O611" s="3">
        <v>3.28</v>
      </c>
      <c r="P611" s="4">
        <v>0.3051162790697674</v>
      </c>
      <c r="Q611" s="1">
        <v>15</v>
      </c>
      <c r="R611" s="4">
        <v>0.06998280282640246</v>
      </c>
      <c r="S611" s="1" t="s">
        <v>1051</v>
      </c>
      <c r="T611" s="1" t="s">
        <v>1115</v>
      </c>
      <c r="U611" s="1" t="s">
        <v>1119</v>
      </c>
      <c r="V611" s="1" t="s">
        <v>1123</v>
      </c>
      <c r="W611" s="6" t="s">
        <v>1130</v>
      </c>
      <c r="X611" s="7">
        <v>26228.021537</v>
      </c>
      <c r="Y611" s="10">
        <v>46169</v>
      </c>
      <c r="Z611" s="1" t="s">
        <v>1148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HYPERLINK("https://www.suredividend.com/sure-analysis-AMKR/","Amkor Technology, Inc.")</f>
        <v>0</v>
      </c>
      <c r="C612" s="1" t="s">
        <v>980</v>
      </c>
      <c r="D612" s="3">
        <v>54</v>
      </c>
      <c r="E612" s="3">
        <v>52.9</v>
      </c>
      <c r="F612" s="3">
        <v>36</v>
      </c>
      <c r="G612" s="4">
        <v>1.469444444444444</v>
      </c>
      <c r="H612" s="4">
        <v>0.006238185255198488</v>
      </c>
      <c r="I612" s="4">
        <v>-0.07408873964820828</v>
      </c>
      <c r="J612" s="4">
        <v>0.05</v>
      </c>
      <c r="K612" s="4">
        <v>-0.01983588069604603</v>
      </c>
      <c r="L612" s="1" t="s">
        <v>56</v>
      </c>
      <c r="M612" s="5">
        <v>20.74509803921569</v>
      </c>
      <c r="N612" s="3">
        <v>2.55</v>
      </c>
      <c r="O612" s="3">
        <v>0.33</v>
      </c>
      <c r="P612" s="4">
        <v>0.1294117647058824</v>
      </c>
      <c r="Q612" s="1">
        <v>5</v>
      </c>
      <c r="R612" s="4">
        <v>0.04941452284458392</v>
      </c>
      <c r="S612" s="1" t="s">
        <v>1004</v>
      </c>
      <c r="T612" s="1" t="s">
        <v>1115</v>
      </c>
      <c r="U612" s="1" t="s">
        <v>1119</v>
      </c>
      <c r="V612" s="1" t="s">
        <v>1123</v>
      </c>
      <c r="W612" s="6" t="s">
        <v>1128</v>
      </c>
      <c r="X612" s="7">
        <v>13135.682195</v>
      </c>
      <c r="Y612" s="10">
        <v>46240</v>
      </c>
      <c r="Z612" s="1" t="s">
        <v>1147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980</v>
      </c>
      <c r="D613" s="3">
        <v>456</v>
      </c>
      <c r="E613" s="3">
        <v>435.3</v>
      </c>
      <c r="F613" s="3">
        <v>269</v>
      </c>
      <c r="G613" s="4">
        <v>1.6182156133829</v>
      </c>
      <c r="H613" s="4">
        <v>0.01268090971743625</v>
      </c>
      <c r="I613" s="4">
        <v>-0.09177652588081431</v>
      </c>
      <c r="J613" s="4">
        <v>0.06</v>
      </c>
      <c r="K613" s="4">
        <v>-0.02072515114938045</v>
      </c>
      <c r="L613" s="1" t="s">
        <v>56</v>
      </c>
      <c r="M613" s="5">
        <v>34.0078125</v>
      </c>
      <c r="N613" s="3">
        <v>12.8</v>
      </c>
      <c r="O613" s="3">
        <v>5.52</v>
      </c>
      <c r="P613" s="4">
        <v>0.43125</v>
      </c>
      <c r="Q613" s="1">
        <v>16</v>
      </c>
      <c r="R613" s="4">
        <v>0.05014678675369377</v>
      </c>
      <c r="S613" s="1" t="s">
        <v>1013</v>
      </c>
      <c r="T613" s="1" t="s">
        <v>1115</v>
      </c>
      <c r="U613" s="1" t="s">
        <v>1119</v>
      </c>
      <c r="V613" s="1" t="s">
        <v>1123</v>
      </c>
      <c r="W613" s="6" t="s">
        <v>1126</v>
      </c>
      <c r="X613" s="7">
        <v>48330.604769</v>
      </c>
      <c r="Y613" s="10">
        <v>46169</v>
      </c>
      <c r="Z613" s="1" t="s">
        <v>1144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HYPERLINK("https://www.suredividend.com/sure-analysis-TPR/","Tapestry Inc")</f>
        <v>0</v>
      </c>
      <c r="C614" s="1" t="s">
        <v>980</v>
      </c>
      <c r="D614" s="3">
        <v>144</v>
      </c>
      <c r="E614" s="3">
        <v>164.98</v>
      </c>
      <c r="F614" s="3">
        <v>104</v>
      </c>
      <c r="G614" s="4">
        <v>1.586346153846154</v>
      </c>
      <c r="H614" s="4">
        <v>0.009698145229724816</v>
      </c>
      <c r="I614" s="4">
        <v>-0.08815628712840384</v>
      </c>
      <c r="J614" s="4">
        <v>0.05</v>
      </c>
      <c r="K614" s="4">
        <v>-0.02988819699143808</v>
      </c>
      <c r="L614" s="1" t="s">
        <v>56</v>
      </c>
      <c r="M614" s="5">
        <v>23.70402298850574</v>
      </c>
      <c r="N614" s="3">
        <v>6.96</v>
      </c>
      <c r="O614" s="3">
        <v>1.6</v>
      </c>
      <c r="P614" s="4">
        <v>0.2298850574712644</v>
      </c>
      <c r="Q614" s="1">
        <v>3</v>
      </c>
      <c r="R614" s="4">
        <v>0.0403582746309219</v>
      </c>
      <c r="S614" s="1" t="s">
        <v>1005</v>
      </c>
      <c r="T614" s="1" t="s">
        <v>1115</v>
      </c>
      <c r="U614" s="1" t="s">
        <v>1119</v>
      </c>
      <c r="V614" s="1" t="s">
        <v>1123</v>
      </c>
      <c r="W614" s="6" t="s">
        <v>1129</v>
      </c>
      <c r="X614" s="7">
        <v>33292.927973</v>
      </c>
      <c r="Y614" s="10">
        <v>46194</v>
      </c>
      <c r="Z614" s="1" t="s">
        <v>1148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HYPERLINK("https://www.suredividend.com/sure-analysis-BCC/","Boise Cascade Company")</f>
        <v>0</v>
      </c>
      <c r="C615" s="1" t="s">
        <v>980</v>
      </c>
      <c r="D615" s="3">
        <v>67</v>
      </c>
      <c r="E615" s="3">
        <v>84.755</v>
      </c>
      <c r="F615" s="3">
        <v>52</v>
      </c>
      <c r="G615" s="4">
        <v>1.629903846153846</v>
      </c>
      <c r="H615" s="4">
        <v>0.01085481682496608</v>
      </c>
      <c r="I615" s="4">
        <v>-0.09308287400144533</v>
      </c>
      <c r="J615" s="4">
        <v>0.05</v>
      </c>
      <c r="K615" s="4">
        <v>-0.03330388617040059</v>
      </c>
      <c r="L615" s="1" t="s">
        <v>56</v>
      </c>
      <c r="M615" s="5">
        <v>22.90675675675675</v>
      </c>
      <c r="N615" s="3">
        <v>3.7</v>
      </c>
      <c r="O615" s="3">
        <v>0.92</v>
      </c>
      <c r="P615" s="4">
        <v>0.2486486486486486</v>
      </c>
      <c r="Q615" s="1">
        <v>10</v>
      </c>
      <c r="R615" s="4">
        <v>0.04012620718096094</v>
      </c>
      <c r="S615" s="1" t="s">
        <v>1009</v>
      </c>
      <c r="T615" s="1" t="s">
        <v>1115</v>
      </c>
      <c r="U615" s="1" t="s">
        <v>1119</v>
      </c>
      <c r="V615" s="1" t="s">
        <v>1123</v>
      </c>
      <c r="W615" s="6" t="s">
        <v>1126</v>
      </c>
      <c r="X615" s="7">
        <v>2982.330126</v>
      </c>
      <c r="Y615" s="10">
        <v>46167</v>
      </c>
      <c r="Z615" s="1" t="s">
        <v>1145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HYPERLINK("https://www.suredividend.com/sure-analysis-PRMRF/","Paramount Resources Ltd.")</f>
        <v>0</v>
      </c>
      <c r="C616" s="1" t="s">
        <v>981</v>
      </c>
      <c r="D616" s="3">
        <v>22.08</v>
      </c>
      <c r="E616" s="3">
        <v>22.45</v>
      </c>
      <c r="F616" s="3">
        <v>11</v>
      </c>
      <c r="G616" s="4">
        <v>2.040909090909091</v>
      </c>
      <c r="H616" s="4">
        <v>0.01915367483296214</v>
      </c>
      <c r="I616" s="4">
        <v>-0.1329677175872277</v>
      </c>
      <c r="J616" s="4">
        <v>0.08</v>
      </c>
      <c r="K616" s="4">
        <v>-0.03402267402699988</v>
      </c>
      <c r="L616" s="1" t="s">
        <v>56</v>
      </c>
      <c r="M616" s="5">
        <v>22.45</v>
      </c>
      <c r="N616" s="3">
        <v>1</v>
      </c>
      <c r="O616" s="3">
        <v>0.43</v>
      </c>
      <c r="P616" s="4">
        <v>0.43</v>
      </c>
      <c r="Q616" s="1">
        <v>0</v>
      </c>
      <c r="R616" s="4">
        <v>0.07938012944050121</v>
      </c>
      <c r="T616" s="1" t="s">
        <v>1118</v>
      </c>
      <c r="U616" s="1" t="s">
        <v>1119</v>
      </c>
      <c r="V616" s="1" t="s">
        <v>1124</v>
      </c>
      <c r="W616" s="6" t="s">
        <v>1135</v>
      </c>
      <c r="Y616" s="10">
        <v>46182</v>
      </c>
      <c r="Z616" s="1" t="s">
        <v>1146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HYPERLINK("https://www.suredividend.com/sure-analysis-DE/","Deere &amp; Co.")</f>
        <v>0</v>
      </c>
      <c r="C617" s="1" t="s">
        <v>980</v>
      </c>
      <c r="D617" s="3">
        <v>543</v>
      </c>
      <c r="E617" s="3">
        <v>608.71</v>
      </c>
      <c r="F617" s="3">
        <v>288</v>
      </c>
      <c r="G617" s="4">
        <v>2.113576388888889</v>
      </c>
      <c r="H617" s="4">
        <v>0.01064546335693516</v>
      </c>
      <c r="I617" s="4">
        <v>-0.1390133644951576</v>
      </c>
      <c r="J617" s="4">
        <v>0.1</v>
      </c>
      <c r="K617" s="4">
        <v>-0.03781025241088876</v>
      </c>
      <c r="L617" s="1" t="s">
        <v>56</v>
      </c>
      <c r="M617" s="5">
        <v>33.81722222222223</v>
      </c>
      <c r="N617" s="3">
        <v>18</v>
      </c>
      <c r="O617" s="3">
        <v>6.48</v>
      </c>
      <c r="P617" s="4">
        <v>0.36</v>
      </c>
      <c r="Q617" s="1">
        <v>5</v>
      </c>
      <c r="R617" s="4">
        <v>0.05527140301646605</v>
      </c>
      <c r="S617" s="1" t="s">
        <v>1002</v>
      </c>
      <c r="T617" s="1" t="s">
        <v>1115</v>
      </c>
      <c r="U617" s="1" t="s">
        <v>1119</v>
      </c>
      <c r="V617" s="1" t="s">
        <v>1123</v>
      </c>
      <c r="W617" s="6" t="s">
        <v>1126</v>
      </c>
      <c r="X617" s="7">
        <v>164467.474304</v>
      </c>
      <c r="Y617" s="10">
        <v>46163</v>
      </c>
      <c r="Z617" s="1" t="s">
        <v>1142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980</v>
      </c>
      <c r="D618" s="3">
        <v>593</v>
      </c>
      <c r="E618" s="3">
        <v>552.8</v>
      </c>
      <c r="F618" s="3">
        <v>384</v>
      </c>
      <c r="G618" s="4">
        <v>1.439583333333333</v>
      </c>
      <c r="H618" s="4">
        <v>0.00463096960926194</v>
      </c>
      <c r="I618" s="4">
        <v>-0.07027900569854739</v>
      </c>
      <c r="J618" s="4">
        <v>0.02</v>
      </c>
      <c r="K618" s="4">
        <v>-0.04418816232297251</v>
      </c>
      <c r="L618" s="1" t="s">
        <v>56</v>
      </c>
      <c r="M618" s="5">
        <v>17.275</v>
      </c>
      <c r="N618" s="3">
        <v>32</v>
      </c>
      <c r="O618" s="3">
        <v>2.56</v>
      </c>
      <c r="P618" s="4">
        <v>0.08</v>
      </c>
      <c r="Q618" s="1">
        <v>6</v>
      </c>
      <c r="R618" s="4">
        <v>0.09662265493357447</v>
      </c>
      <c r="S618" s="1" t="s">
        <v>1085</v>
      </c>
      <c r="T618" s="1" t="s">
        <v>1115</v>
      </c>
      <c r="U618" s="1" t="s">
        <v>1119</v>
      </c>
      <c r="V618" s="1" t="s">
        <v>1123</v>
      </c>
      <c r="W618" s="6" t="s">
        <v>1129</v>
      </c>
      <c r="X618" s="7">
        <v>10161.391035</v>
      </c>
      <c r="Y618" s="10">
        <v>46148</v>
      </c>
      <c r="Z618" s="1" t="s">
        <v>1142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980</v>
      </c>
      <c r="D619" s="3">
        <v>206</v>
      </c>
      <c r="E619" s="3">
        <v>169.3</v>
      </c>
      <c r="F619" s="3">
        <v>103</v>
      </c>
      <c r="G619" s="4">
        <v>1.64368932038835</v>
      </c>
      <c r="H619" s="4">
        <v>0.006379208505611341</v>
      </c>
      <c r="I619" s="4">
        <v>-0.09460924970169093</v>
      </c>
      <c r="J619" s="4">
        <v>0.04</v>
      </c>
      <c r="K619" s="4">
        <v>-0.0494402581360508</v>
      </c>
      <c r="L619" s="1" t="s">
        <v>56</v>
      </c>
      <c r="M619" s="5">
        <v>36.17521367521368</v>
      </c>
      <c r="N619" s="3">
        <v>4.68</v>
      </c>
      <c r="O619" s="3">
        <v>1.08</v>
      </c>
      <c r="P619" s="4">
        <v>0.2307692307692308</v>
      </c>
      <c r="Q619" s="1">
        <v>11</v>
      </c>
      <c r="R619" s="4">
        <v>0.03936839817115478</v>
      </c>
      <c r="S619" s="1" t="s">
        <v>1102</v>
      </c>
      <c r="T619" s="1" t="s">
        <v>1115</v>
      </c>
      <c r="U619" s="1" t="s">
        <v>1119</v>
      </c>
      <c r="V619" s="1" t="s">
        <v>1123</v>
      </c>
      <c r="W619" s="6" t="s">
        <v>1126</v>
      </c>
      <c r="X619" s="7">
        <v>15473.119982</v>
      </c>
      <c r="Y619" s="10">
        <v>46148</v>
      </c>
      <c r="Z619" s="1" t="s">
        <v>1147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HYPERLINK("https://www.suredividend.com/sure-analysis-RS/","Reliance Inc.")</f>
        <v>0</v>
      </c>
      <c r="C620" s="1" t="s">
        <v>980</v>
      </c>
      <c r="D620" s="3">
        <v>360</v>
      </c>
      <c r="E620" s="3">
        <v>428.45</v>
      </c>
      <c r="F620" s="3">
        <v>238</v>
      </c>
      <c r="G620" s="4">
        <v>1.800210084033613</v>
      </c>
      <c r="H620" s="4">
        <v>0.01166997315906173</v>
      </c>
      <c r="I620" s="4">
        <v>-0.1109312161385817</v>
      </c>
      <c r="J620" s="4">
        <v>0.04</v>
      </c>
      <c r="K620" s="4">
        <v>-0.05777895824176671</v>
      </c>
      <c r="L620" s="1" t="s">
        <v>56</v>
      </c>
      <c r="M620" s="5">
        <v>23.41256830601093</v>
      </c>
      <c r="N620" s="3">
        <v>18.3</v>
      </c>
      <c r="O620" s="3">
        <v>5</v>
      </c>
      <c r="P620" s="4">
        <v>0.273224043715847</v>
      </c>
      <c r="Q620" s="1">
        <v>16</v>
      </c>
      <c r="R620" s="4">
        <v>0.0453047335816521</v>
      </c>
      <c r="S620" s="1" t="s">
        <v>995</v>
      </c>
      <c r="T620" s="1" t="s">
        <v>1115</v>
      </c>
      <c r="U620" s="1" t="s">
        <v>1119</v>
      </c>
      <c r="V620" s="1" t="s">
        <v>1123</v>
      </c>
      <c r="W620" s="6" t="s">
        <v>1131</v>
      </c>
      <c r="X620" s="7">
        <v>21876.366272</v>
      </c>
      <c r="Y620" s="10">
        <v>46135</v>
      </c>
      <c r="Z620" s="1" t="s">
        <v>1142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HYPERLINK("https://www.suredividend.com/sure-analysis-WSM/","Williams-Sonoma, Inc.")</f>
        <v>0</v>
      </c>
      <c r="C621" s="1" t="s">
        <v>980</v>
      </c>
      <c r="D621" s="3">
        <v>192</v>
      </c>
      <c r="E621" s="3">
        <v>250.86</v>
      </c>
      <c r="F621" s="3">
        <v>129</v>
      </c>
      <c r="G621" s="4">
        <v>1.944651162790698</v>
      </c>
      <c r="H621" s="4">
        <v>0.01211831300326876</v>
      </c>
      <c r="I621" s="4">
        <v>-0.1245493722471117</v>
      </c>
      <c r="J621" s="4">
        <v>0.04</v>
      </c>
      <c r="K621" s="4">
        <v>-0.06936374742028062</v>
      </c>
      <c r="L621" s="1" t="s">
        <v>56</v>
      </c>
      <c r="M621" s="5">
        <v>26.9741935483871</v>
      </c>
      <c r="N621" s="3">
        <v>9.300000000000001</v>
      </c>
      <c r="O621" s="3">
        <v>3.04</v>
      </c>
      <c r="P621" s="4">
        <v>0.3268817204301075</v>
      </c>
      <c r="Q621" s="1">
        <v>20</v>
      </c>
      <c r="R621" s="4">
        <v>0.06009348412635718</v>
      </c>
      <c r="S621" s="1" t="s">
        <v>1036</v>
      </c>
      <c r="T621" s="1" t="s">
        <v>1115</v>
      </c>
      <c r="U621" s="1" t="s">
        <v>1119</v>
      </c>
      <c r="V621" s="1" t="s">
        <v>1123</v>
      </c>
      <c r="W621" s="6" t="s">
        <v>1129</v>
      </c>
      <c r="X621" s="7">
        <v>29533.204971</v>
      </c>
      <c r="Y621" s="10">
        <v>46165</v>
      </c>
      <c r="Z621" s="1" t="s">
        <v>1142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980</v>
      </c>
      <c r="D622" s="3">
        <v>355</v>
      </c>
      <c r="E622" s="3">
        <v>366.81</v>
      </c>
      <c r="F622" s="3">
        <v>155</v>
      </c>
      <c r="G622" s="4">
        <v>2.366516129032258</v>
      </c>
      <c r="H622" s="4">
        <v>0.00512526921294403</v>
      </c>
      <c r="I622" s="4">
        <v>-0.1582597274088468</v>
      </c>
      <c r="J622" s="4">
        <v>0.08</v>
      </c>
      <c r="K622" s="4">
        <v>-0.08211544777109347</v>
      </c>
      <c r="L622" s="1" t="s">
        <v>56</v>
      </c>
      <c r="M622" s="5">
        <v>47.33032258064516</v>
      </c>
      <c r="N622" s="3">
        <v>7.75</v>
      </c>
      <c r="O622" s="3">
        <v>1.88</v>
      </c>
      <c r="P622" s="4">
        <v>0.2425806451612903</v>
      </c>
      <c r="Q622" s="1">
        <v>3</v>
      </c>
      <c r="R622" s="4">
        <v>0.06034828502666922</v>
      </c>
      <c r="S622" s="1" t="s">
        <v>1052</v>
      </c>
      <c r="T622" s="1" t="s">
        <v>1115</v>
      </c>
      <c r="U622" s="1" t="s">
        <v>1119</v>
      </c>
      <c r="V622" s="1" t="s">
        <v>1123</v>
      </c>
      <c r="W622" s="6" t="s">
        <v>1126</v>
      </c>
      <c r="X622" s="7">
        <v>380474.173517</v>
      </c>
      <c r="Y622" s="10">
        <v>46237</v>
      </c>
      <c r="Z622" s="1" t="s">
        <v>1147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980</v>
      </c>
      <c r="D623" s="3">
        <v>176</v>
      </c>
      <c r="E623" s="3">
        <v>268.67</v>
      </c>
      <c r="F623" s="3">
        <v>144</v>
      </c>
      <c r="G623" s="4">
        <v>1.865763888888889</v>
      </c>
      <c r="H623" s="4">
        <v>0.007890720958797037</v>
      </c>
      <c r="I623" s="4">
        <v>-0.1172684210816208</v>
      </c>
      <c r="J623" s="4">
        <v>0.02</v>
      </c>
      <c r="K623" s="4">
        <v>-0.08641379314155917</v>
      </c>
      <c r="L623" s="1" t="s">
        <v>56</v>
      </c>
      <c r="M623" s="5">
        <v>20.66692307692308</v>
      </c>
      <c r="N623" s="3">
        <v>13</v>
      </c>
      <c r="O623" s="3">
        <v>2.12</v>
      </c>
      <c r="P623" s="4">
        <v>0.1630769230769231</v>
      </c>
      <c r="Q623" s="1">
        <v>14</v>
      </c>
      <c r="R623" s="4">
        <v>0.04166362161741732</v>
      </c>
      <c r="S623" s="1" t="s">
        <v>1002</v>
      </c>
      <c r="T623" s="1" t="s">
        <v>1115</v>
      </c>
      <c r="U623" s="1" t="s">
        <v>1119</v>
      </c>
      <c r="V623" s="1" t="s">
        <v>1123</v>
      </c>
      <c r="W623" s="6" t="s">
        <v>1131</v>
      </c>
      <c r="X623" s="7">
        <v>38497.924437</v>
      </c>
      <c r="Y623" s="10">
        <v>46133</v>
      </c>
      <c r="Z623" s="1" t="s">
        <v>1142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980</v>
      </c>
      <c r="D624" s="3">
        <v>87</v>
      </c>
      <c r="E624" s="3">
        <v>98.34</v>
      </c>
      <c r="F624" s="3">
        <v>41</v>
      </c>
      <c r="G624" s="4">
        <v>2.398536585365854</v>
      </c>
      <c r="H624" s="4">
        <v>0.01423632296115517</v>
      </c>
      <c r="I624" s="4">
        <v>-0.1605192718372344</v>
      </c>
      <c r="J624" s="4">
        <v>0.05</v>
      </c>
      <c r="K624" s="4">
        <v>-0.09270919887137885</v>
      </c>
      <c r="L624" s="1" t="s">
        <v>56</v>
      </c>
      <c r="M624" s="5">
        <v>19.13229571984436</v>
      </c>
      <c r="N624" s="3">
        <v>5.14</v>
      </c>
      <c r="O624" s="3">
        <v>1.4</v>
      </c>
      <c r="P624" s="4">
        <v>0.2723735408560311</v>
      </c>
      <c r="Q624" s="1">
        <v>13</v>
      </c>
      <c r="R624" s="4">
        <v>0.05037650558764373</v>
      </c>
      <c r="S624" s="1" t="s">
        <v>1004</v>
      </c>
      <c r="T624" s="1" t="s">
        <v>1115</v>
      </c>
      <c r="U624" s="1" t="s">
        <v>1119</v>
      </c>
      <c r="V624" s="1" t="s">
        <v>1123</v>
      </c>
      <c r="W624" s="6" t="s">
        <v>1128</v>
      </c>
      <c r="X624" s="7">
        <v>7989.145489</v>
      </c>
      <c r="Y624" s="10">
        <v>46218</v>
      </c>
      <c r="Z624" s="1" t="s">
        <v>1139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980</v>
      </c>
      <c r="D625" s="3">
        <v>614</v>
      </c>
      <c r="E625" s="3">
        <v>634.7</v>
      </c>
      <c r="F625" s="3">
        <v>339</v>
      </c>
      <c r="G625" s="4">
        <v>1.872271386430679</v>
      </c>
      <c r="H625" s="4">
        <v>0.00189065700330865</v>
      </c>
      <c r="I625" s="4">
        <v>-0.1178829021508437</v>
      </c>
      <c r="J625" s="4">
        <v>0</v>
      </c>
      <c r="K625" s="4">
        <v>-0.1137318216579667</v>
      </c>
      <c r="L625" s="1" t="s">
        <v>56</v>
      </c>
      <c r="M625" s="5">
        <v>18.75036927621861</v>
      </c>
      <c r="N625" s="3">
        <v>33.85</v>
      </c>
      <c r="O625" s="3">
        <v>1.2</v>
      </c>
      <c r="P625" s="4">
        <v>0.03545051698670605</v>
      </c>
      <c r="Q625" s="1">
        <v>15</v>
      </c>
      <c r="R625" s="4">
        <v>0.09970250059947383</v>
      </c>
      <c r="S625" s="1" t="s">
        <v>1002</v>
      </c>
      <c r="T625" s="1" t="s">
        <v>1115</v>
      </c>
      <c r="U625" s="1" t="s">
        <v>1119</v>
      </c>
      <c r="V625" s="1" t="s">
        <v>1123</v>
      </c>
      <c r="W625" s="6" t="s">
        <v>1129</v>
      </c>
      <c r="X625" s="7">
        <v>9902.432225</v>
      </c>
      <c r="Y625" s="10">
        <v>46179</v>
      </c>
      <c r="Z625" s="1" t="s">
        <v>1136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980</v>
      </c>
      <c r="D626" s="3">
        <v>50</v>
      </c>
      <c r="E626" s="3">
        <v>47.71</v>
      </c>
      <c r="F626" s="3">
        <v>6.79</v>
      </c>
      <c r="G626" s="4">
        <v>7.026509572901325</v>
      </c>
      <c r="H626" s="4">
        <v>0.02263676378117795</v>
      </c>
      <c r="I626" s="4">
        <v>-0.3229011572312609</v>
      </c>
      <c r="J626" s="4">
        <v>0.03</v>
      </c>
      <c r="K626" s="4">
        <v>-0.2200359568466435</v>
      </c>
      <c r="L626" s="1" t="s">
        <v>56</v>
      </c>
      <c r="M626" s="5">
        <v>8.141638225255972</v>
      </c>
      <c r="N626" s="3">
        <v>5.86</v>
      </c>
      <c r="O626" s="3">
        <v>1.08</v>
      </c>
      <c r="P626" s="4">
        <v>0.1843003412969283</v>
      </c>
      <c r="Q626" s="1">
        <v>11</v>
      </c>
      <c r="R626" s="4">
        <v>0.02966808427901979</v>
      </c>
      <c r="T626" s="1" t="s">
        <v>1115</v>
      </c>
      <c r="U626" s="1" t="s">
        <v>1119</v>
      </c>
      <c r="V626" s="1" t="s">
        <v>1123</v>
      </c>
      <c r="W626" s="6" t="s">
        <v>1125</v>
      </c>
      <c r="Y626" s="10">
        <v>46174</v>
      </c>
      <c r="Z626" s="1" t="s">
        <v>1141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HYPERLINK("https://www.suredividend.com/sure-analysis-KISB/","Kish Bancorp, Inc.")</f>
        <v>0</v>
      </c>
      <c r="C627" s="1" t="s">
        <v>980</v>
      </c>
      <c r="D627" s="3">
        <v>75</v>
      </c>
      <c r="E627" s="3">
        <v>72.5</v>
      </c>
      <c r="F627" s="3">
        <v>8.24</v>
      </c>
      <c r="G627" s="4">
        <v>8.798543689320388</v>
      </c>
      <c r="H627" s="4">
        <v>0.02427586206896552</v>
      </c>
      <c r="I627" s="4">
        <v>-0.3526817654039092</v>
      </c>
      <c r="J627" s="4">
        <v>0.05</v>
      </c>
      <c r="K627" s="4">
        <v>-0.2214477946182815</v>
      </c>
      <c r="L627" s="1" t="s">
        <v>56</v>
      </c>
      <c r="M627" s="5">
        <v>11.22291021671827</v>
      </c>
      <c r="N627" s="3">
        <v>6.46</v>
      </c>
      <c r="O627" s="3">
        <v>1.76</v>
      </c>
      <c r="P627" s="4">
        <v>0.2724458204334365</v>
      </c>
      <c r="Q627" s="1">
        <v>10</v>
      </c>
      <c r="R627" s="4">
        <v>0.05034983139121563</v>
      </c>
      <c r="T627" s="1" t="s">
        <v>1115</v>
      </c>
      <c r="U627" s="1" t="s">
        <v>1119</v>
      </c>
      <c r="V627" s="1" t="s">
        <v>1123</v>
      </c>
      <c r="W627" s="6" t="s">
        <v>1125</v>
      </c>
      <c r="Y627" s="10">
        <v>46221</v>
      </c>
      <c r="Z627" s="1" t="s">
        <v>1141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980</v>
      </c>
      <c r="D628" s="3">
        <v>11.5</v>
      </c>
      <c r="E628" s="3">
        <v>11.72</v>
      </c>
      <c r="F628" s="3">
        <v>16.02</v>
      </c>
      <c r="G628" s="4">
        <v>0.731585518102372</v>
      </c>
      <c r="H628" s="4">
        <v>0.07849829351535836</v>
      </c>
      <c r="I628" s="4">
        <v>0.06450322133821951</v>
      </c>
      <c r="J628" s="4">
        <v>0.13</v>
      </c>
      <c r="K628" s="4">
        <v>0.2475778791950471</v>
      </c>
      <c r="L628" s="1" t="s">
        <v>984</v>
      </c>
      <c r="M628" s="5">
        <v>13.1685393258427</v>
      </c>
      <c r="N628" s="3">
        <v>0.89</v>
      </c>
      <c r="O628" s="3">
        <v>0.92</v>
      </c>
      <c r="P628" s="4">
        <v>1.033707865168539</v>
      </c>
      <c r="Q628" s="1">
        <v>5</v>
      </c>
      <c r="R628" s="4">
        <v>0.08447177119769855</v>
      </c>
      <c r="S628" s="1" t="s">
        <v>1023</v>
      </c>
      <c r="T628" s="1" t="s">
        <v>1115</v>
      </c>
      <c r="U628" s="1" t="s">
        <v>1119</v>
      </c>
      <c r="V628" s="1" t="s">
        <v>1123</v>
      </c>
      <c r="W628" s="6" t="s">
        <v>1125</v>
      </c>
      <c r="X628" s="7">
        <v>18163.424398</v>
      </c>
      <c r="Y628" s="10">
        <v>46242</v>
      </c>
      <c r="Z628" s="1" t="s">
        <v>1137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980</v>
      </c>
      <c r="D629" s="3">
        <v>55</v>
      </c>
      <c r="E629" s="3">
        <v>43.35</v>
      </c>
      <c r="F629" s="3">
        <v>55</v>
      </c>
      <c r="G629" s="4">
        <v>0.7881818181818182</v>
      </c>
      <c r="H629" s="4">
        <v>0.06274509803921569</v>
      </c>
      <c r="I629" s="4">
        <v>0.04875662560592686</v>
      </c>
      <c r="J629" s="4">
        <v>0.14</v>
      </c>
      <c r="K629" s="4">
        <v>0.2283386352154391</v>
      </c>
      <c r="L629" s="1" t="s">
        <v>984</v>
      </c>
      <c r="M629" s="5">
        <v>10.32142857142857</v>
      </c>
      <c r="N629" s="3">
        <v>4.2</v>
      </c>
      <c r="O629" s="3">
        <v>2.72</v>
      </c>
      <c r="P629" s="4">
        <v>0.6476190476190476</v>
      </c>
      <c r="Q629" s="1">
        <v>8</v>
      </c>
      <c r="R629" s="4">
        <v>0.04004425155086455</v>
      </c>
      <c r="S629" s="1" t="s">
        <v>1048</v>
      </c>
      <c r="T629" s="1" t="s">
        <v>1115</v>
      </c>
      <c r="U629" s="1" t="s">
        <v>1119</v>
      </c>
      <c r="V629" s="1" t="s">
        <v>1123</v>
      </c>
      <c r="W629" s="6" t="s">
        <v>1125</v>
      </c>
      <c r="X629" s="7">
        <v>1489.050818</v>
      </c>
      <c r="Y629" s="10">
        <v>46152</v>
      </c>
      <c r="Z629" s="1" t="s">
        <v>1137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980</v>
      </c>
      <c r="D630" s="3">
        <v>37</v>
      </c>
      <c r="E630" s="3">
        <v>36.59</v>
      </c>
      <c r="F630" s="3">
        <v>48</v>
      </c>
      <c r="G630" s="4">
        <v>0.7622916666666667</v>
      </c>
      <c r="H630" s="4">
        <v>0.04755397649631046</v>
      </c>
      <c r="I630" s="4">
        <v>0.05578567602475659</v>
      </c>
      <c r="J630" s="4">
        <v>0.07000000000000001</v>
      </c>
      <c r="K630" s="4">
        <v>0.1616983956943907</v>
      </c>
      <c r="L630" s="1" t="s">
        <v>984</v>
      </c>
      <c r="M630" s="5">
        <v>15.18257261410788</v>
      </c>
      <c r="N630" s="3">
        <v>2.41</v>
      </c>
      <c r="O630" s="3">
        <v>1.74</v>
      </c>
      <c r="P630" s="4">
        <v>0.7219917012448133</v>
      </c>
      <c r="Q630" s="1">
        <v>12</v>
      </c>
      <c r="R630" s="4">
        <v>0.0499309672496191</v>
      </c>
      <c r="S630" s="1" t="s">
        <v>1065</v>
      </c>
      <c r="T630" s="1" t="s">
        <v>1115</v>
      </c>
      <c r="U630" s="1" t="s">
        <v>1120</v>
      </c>
      <c r="V630" s="1" t="s">
        <v>1123</v>
      </c>
      <c r="W630" s="6" t="s">
        <v>1132</v>
      </c>
      <c r="X630" s="7">
        <v>8132.376882</v>
      </c>
      <c r="Y630" s="10">
        <v>46244</v>
      </c>
      <c r="Z630" s="1" t="s">
        <v>1142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HYPERLINK("https://www.suredividend.com/sure-analysis-SHOE/","Shoe Station Group, Inc. fka Shoe Carnival, Inc.")</f>
        <v>0</v>
      </c>
      <c r="C631" s="1" t="s">
        <v>980</v>
      </c>
      <c r="D631" s="3">
        <v>16</v>
      </c>
      <c r="E631" s="3">
        <v>16.09</v>
      </c>
      <c r="F631" s="3">
        <v>23</v>
      </c>
      <c r="G631" s="4">
        <v>0.6995652173913044</v>
      </c>
      <c r="H631" s="4">
        <v>0.04226227470478559</v>
      </c>
      <c r="I631" s="4">
        <v>0.07407438233641361</v>
      </c>
      <c r="J631" s="4">
        <v>0.05</v>
      </c>
      <c r="K631" s="4">
        <v>0.1533998444451983</v>
      </c>
      <c r="L631" s="1" t="s">
        <v>984</v>
      </c>
      <c r="M631" s="5">
        <v>10.72666666666667</v>
      </c>
      <c r="N631" s="3">
        <v>1.5</v>
      </c>
      <c r="O631" s="3">
        <v>0.68</v>
      </c>
      <c r="P631" s="4">
        <v>0.4533333333333334</v>
      </c>
      <c r="Q631" s="1">
        <v>15</v>
      </c>
      <c r="R631" s="4">
        <v>0.008671818621327709</v>
      </c>
      <c r="S631" s="1" t="s">
        <v>1052</v>
      </c>
      <c r="T631" s="1" t="s">
        <v>1115</v>
      </c>
      <c r="U631" s="1" t="s">
        <v>1119</v>
      </c>
      <c r="V631" s="1" t="s">
        <v>1123</v>
      </c>
      <c r="W631" s="6" t="s">
        <v>1129</v>
      </c>
      <c r="X631" s="7">
        <v>437.407572</v>
      </c>
      <c r="Y631" s="10">
        <v>46194</v>
      </c>
      <c r="Z631" s="1" t="s">
        <v>1148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HYPERLINK("https://www.suredividend.com/sure-analysis-KDP/","Keurig Dr Pepper Inc")</f>
        <v>0</v>
      </c>
      <c r="C632" s="1" t="s">
        <v>980</v>
      </c>
      <c r="D632" s="3">
        <v>29</v>
      </c>
      <c r="E632" s="3">
        <v>29.34</v>
      </c>
      <c r="F632" s="3">
        <v>39</v>
      </c>
      <c r="G632" s="4">
        <v>0.7523076923076923</v>
      </c>
      <c r="H632" s="4">
        <v>0.03135650988411725</v>
      </c>
      <c r="I632" s="4">
        <v>0.05857321166269802</v>
      </c>
      <c r="J632" s="4">
        <v>0.07000000000000001</v>
      </c>
      <c r="K632" s="4">
        <v>0.1533731462645564</v>
      </c>
      <c r="L632" s="1" t="s">
        <v>984</v>
      </c>
      <c r="M632" s="5">
        <v>12.81222707423581</v>
      </c>
      <c r="N632" s="3">
        <v>2.29</v>
      </c>
      <c r="O632" s="3">
        <v>0.92</v>
      </c>
      <c r="P632" s="4">
        <v>0.4017467248908297</v>
      </c>
      <c r="Q632" s="1">
        <v>5</v>
      </c>
      <c r="R632" s="4">
        <v>0.04012620718096094</v>
      </c>
      <c r="S632" s="1" t="s">
        <v>1080</v>
      </c>
      <c r="T632" s="1" t="s">
        <v>1115</v>
      </c>
      <c r="U632" s="1" t="s">
        <v>1119</v>
      </c>
      <c r="V632" s="1" t="s">
        <v>1123</v>
      </c>
      <c r="W632" s="6" t="s">
        <v>1133</v>
      </c>
      <c r="X632" s="7">
        <v>39872.202913</v>
      </c>
      <c r="Y632" s="10">
        <v>46141</v>
      </c>
      <c r="Z632" s="1" t="s">
        <v>1147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HYPERLINK("https://www.suredividend.com/sure-analysis-TAP/","Molson Coors Beverage Company")</f>
        <v>0</v>
      </c>
      <c r="C633" s="1" t="s">
        <v>980</v>
      </c>
      <c r="D633" s="3">
        <v>43</v>
      </c>
      <c r="E633" s="3">
        <v>42.52</v>
      </c>
      <c r="F633" s="3">
        <v>57</v>
      </c>
      <c r="G633" s="4">
        <v>0.7459649122807018</v>
      </c>
      <c r="H633" s="4">
        <v>0.0451552210724365</v>
      </c>
      <c r="I633" s="4">
        <v>0.0603672844494505</v>
      </c>
      <c r="J633" s="4">
        <v>0.06</v>
      </c>
      <c r="K633" s="4">
        <v>0.152538327785503</v>
      </c>
      <c r="L633" s="1" t="s">
        <v>984</v>
      </c>
      <c r="M633" s="5">
        <v>8.951578947368422</v>
      </c>
      <c r="N633" s="3">
        <v>4.75</v>
      </c>
      <c r="O633" s="3">
        <v>1.92</v>
      </c>
      <c r="P633" s="4">
        <v>0.4042105263157895</v>
      </c>
      <c r="Q633" s="1">
        <v>6</v>
      </c>
      <c r="R633" s="4">
        <v>0.02001586442069092</v>
      </c>
      <c r="S633" s="1" t="s">
        <v>996</v>
      </c>
      <c r="T633" s="1" t="s">
        <v>1115</v>
      </c>
      <c r="U633" s="1" t="s">
        <v>1119</v>
      </c>
      <c r="V633" s="1" t="s">
        <v>1123</v>
      </c>
      <c r="W633" s="6" t="s">
        <v>1133</v>
      </c>
      <c r="X633" s="7">
        <v>7512.47714</v>
      </c>
      <c r="Y633" s="10">
        <v>46242</v>
      </c>
      <c r="Z633" s="1" t="s">
        <v>1140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HYPERLINK("https://www.suredividend.com/sure-analysis-WSO/","Watsco Inc.")</f>
        <v>0</v>
      </c>
      <c r="C634" s="1" t="s">
        <v>980</v>
      </c>
      <c r="D634" s="3">
        <v>320</v>
      </c>
      <c r="E634" s="3">
        <v>322.01</v>
      </c>
      <c r="F634" s="3">
        <v>345</v>
      </c>
      <c r="G634" s="4">
        <v>0.9333623188405796</v>
      </c>
      <c r="H634" s="4">
        <v>0.04099251576038011</v>
      </c>
      <c r="I634" s="4">
        <v>0.01388791665241595</v>
      </c>
      <c r="J634" s="4">
        <v>0.1</v>
      </c>
      <c r="K634" s="4">
        <v>0.1487894399170837</v>
      </c>
      <c r="L634" s="1" t="s">
        <v>984</v>
      </c>
      <c r="M634" s="5">
        <v>26.13717532467532</v>
      </c>
      <c r="N634" s="3">
        <v>12.32</v>
      </c>
      <c r="O634" s="3">
        <v>13.2</v>
      </c>
      <c r="P634" s="4">
        <v>1.071428571428571</v>
      </c>
      <c r="Q634" s="1">
        <v>13</v>
      </c>
      <c r="R634" s="4">
        <v>0.1000131218242315</v>
      </c>
      <c r="S634" s="1" t="s">
        <v>1019</v>
      </c>
      <c r="T634" s="1" t="s">
        <v>1115</v>
      </c>
      <c r="U634" s="1" t="s">
        <v>1119</v>
      </c>
      <c r="V634" s="1" t="s">
        <v>1123</v>
      </c>
      <c r="W634" s="6" t="s">
        <v>1126</v>
      </c>
      <c r="X634" s="7">
        <v>13477.504302</v>
      </c>
      <c r="Y634" s="10">
        <v>46236</v>
      </c>
      <c r="Z634" s="1" t="s">
        <v>1141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980</v>
      </c>
      <c r="D635" s="3">
        <v>26</v>
      </c>
      <c r="E635" s="3">
        <v>26.96</v>
      </c>
      <c r="F635" s="3">
        <v>35</v>
      </c>
      <c r="G635" s="4">
        <v>0.7702857142857144</v>
      </c>
      <c r="H635" s="4">
        <v>0.06379821958456973</v>
      </c>
      <c r="I635" s="4">
        <v>0.05358512711032093</v>
      </c>
      <c r="J635" s="4">
        <v>0.05</v>
      </c>
      <c r="K635" s="4">
        <v>0.1481980898915098</v>
      </c>
      <c r="L635" s="1" t="s">
        <v>984</v>
      </c>
      <c r="M635" s="5">
        <v>9.296551724137931</v>
      </c>
      <c r="N635" s="3">
        <v>2.9</v>
      </c>
      <c r="O635" s="3">
        <v>1.72</v>
      </c>
      <c r="P635" s="4">
        <v>0.593103448275862</v>
      </c>
      <c r="Q635" s="1">
        <v>16</v>
      </c>
      <c r="R635" s="4">
        <v>0.02010536305016597</v>
      </c>
      <c r="S635" s="1" t="s">
        <v>1008</v>
      </c>
      <c r="T635" s="1" t="s">
        <v>1115</v>
      </c>
      <c r="U635" s="1" t="s">
        <v>1119</v>
      </c>
      <c r="V635" s="1" t="s">
        <v>1123</v>
      </c>
      <c r="W635" s="6" t="s">
        <v>1130</v>
      </c>
      <c r="X635" s="7">
        <v>154176.170582</v>
      </c>
      <c r="Y635" s="10">
        <v>46155</v>
      </c>
      <c r="Z635" s="1" t="s">
        <v>1147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HYPERLINK("https://www.suredividend.com/sure-analysis-UPS/","United Parcel Service, Inc.")</f>
        <v>0</v>
      </c>
      <c r="C636" s="1" t="s">
        <v>980</v>
      </c>
      <c r="D636" s="3">
        <v>106</v>
      </c>
      <c r="E636" s="3">
        <v>104.7</v>
      </c>
      <c r="F636" s="3">
        <v>105</v>
      </c>
      <c r="G636" s="4">
        <v>0.9971428571428572</v>
      </c>
      <c r="H636" s="4">
        <v>0.06265520534861509</v>
      </c>
      <c r="I636" s="4">
        <v>0.0005724102204460735</v>
      </c>
      <c r="J636" s="4">
        <v>0.1</v>
      </c>
      <c r="K636" s="4">
        <v>0.1462272263773121</v>
      </c>
      <c r="L636" s="1" t="s">
        <v>984</v>
      </c>
      <c r="M636" s="5">
        <v>14.50138504155125</v>
      </c>
      <c r="N636" s="3">
        <v>7.22</v>
      </c>
      <c r="O636" s="3">
        <v>6.56</v>
      </c>
      <c r="P636" s="4">
        <v>0.9085872576177285</v>
      </c>
      <c r="Q636" s="1">
        <v>16</v>
      </c>
      <c r="R636" s="4">
        <v>0.04993961848285</v>
      </c>
      <c r="S636" s="1" t="s">
        <v>1013</v>
      </c>
      <c r="T636" s="1" t="s">
        <v>1115</v>
      </c>
      <c r="U636" s="1" t="s">
        <v>1119</v>
      </c>
      <c r="V636" s="1" t="s">
        <v>1123</v>
      </c>
      <c r="W636" s="6" t="s">
        <v>1126</v>
      </c>
      <c r="X636" s="7">
        <v>89093.847267</v>
      </c>
      <c r="Y636" s="10">
        <v>46232</v>
      </c>
      <c r="Z636" s="1" t="s">
        <v>1140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980</v>
      </c>
      <c r="D637" s="3">
        <v>32</v>
      </c>
      <c r="E637" s="3">
        <v>32.53</v>
      </c>
      <c r="F637" s="3">
        <v>41</v>
      </c>
      <c r="G637" s="4">
        <v>0.7934146341463415</v>
      </c>
      <c r="H637" s="4">
        <v>0.03504457423916384</v>
      </c>
      <c r="I637" s="4">
        <v>0.04736958643896871</v>
      </c>
      <c r="J637" s="4">
        <v>0.07000000000000001</v>
      </c>
      <c r="K637" s="4">
        <v>0.1446973012451338</v>
      </c>
      <c r="L637" s="1" t="s">
        <v>984</v>
      </c>
      <c r="M637" s="5">
        <v>11.82909090909091</v>
      </c>
      <c r="N637" s="3">
        <v>2.75</v>
      </c>
      <c r="O637" s="3">
        <v>1.14</v>
      </c>
      <c r="P637" s="4">
        <v>0.4145454545454545</v>
      </c>
      <c r="Q637" s="1">
        <v>4</v>
      </c>
      <c r="R637" s="4">
        <v>0.04045185727835077</v>
      </c>
      <c r="S637" s="1" t="s">
        <v>1103</v>
      </c>
      <c r="T637" s="1" t="s">
        <v>1116</v>
      </c>
      <c r="U637" s="1" t="s">
        <v>1119</v>
      </c>
      <c r="V637" s="1" t="s">
        <v>1124</v>
      </c>
      <c r="W637" s="6" t="s">
        <v>1127</v>
      </c>
      <c r="Y637" s="10">
        <v>46157</v>
      </c>
      <c r="Z637" s="1" t="s">
        <v>1142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980</v>
      </c>
      <c r="D638" s="3">
        <v>192</v>
      </c>
      <c r="E638" s="3">
        <v>104.85</v>
      </c>
      <c r="F638" s="3">
        <v>135</v>
      </c>
      <c r="G638" s="4">
        <v>0.7766666666666666</v>
      </c>
      <c r="H638" s="4">
        <v>0.04387219837863614</v>
      </c>
      <c r="I638" s="4">
        <v>0.05184819673115193</v>
      </c>
      <c r="J638" s="4">
        <v>0.05</v>
      </c>
      <c r="K638" s="4">
        <v>0.1358357544539757</v>
      </c>
      <c r="L638" s="1" t="s">
        <v>984</v>
      </c>
      <c r="M638" s="5">
        <v>11.67594654788419</v>
      </c>
      <c r="N638" s="3">
        <v>8.98</v>
      </c>
      <c r="O638" s="3">
        <v>4.6</v>
      </c>
      <c r="P638" s="4">
        <v>0.5122494432071268</v>
      </c>
      <c r="Q638" s="1">
        <v>9</v>
      </c>
      <c r="R638" s="4">
        <v>0.04012620718096094</v>
      </c>
      <c r="S638" s="1" t="s">
        <v>1018</v>
      </c>
      <c r="T638" s="1" t="s">
        <v>1115</v>
      </c>
      <c r="U638" s="1" t="s">
        <v>1119</v>
      </c>
      <c r="V638" s="1" t="s">
        <v>1123</v>
      </c>
      <c r="W638" s="6" t="s">
        <v>1129</v>
      </c>
      <c r="X638" s="7">
        <v>2549.061509</v>
      </c>
      <c r="Y638" s="10">
        <v>46188</v>
      </c>
      <c r="Z638" s="1" t="s">
        <v>1148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HYPERLINK("https://www.suredividend.com/sure-analysis-AVA/","Avista Corp.")</f>
        <v>0</v>
      </c>
      <c r="C639" s="1" t="s">
        <v>980</v>
      </c>
      <c r="D639" s="3">
        <v>41</v>
      </c>
      <c r="E639" s="3">
        <v>38.19</v>
      </c>
      <c r="F639" s="3">
        <v>46</v>
      </c>
      <c r="G639" s="4">
        <v>0.8302173913043478</v>
      </c>
      <c r="H639" s="4">
        <v>0.05158418434145064</v>
      </c>
      <c r="I639" s="4">
        <v>0.037914632480893</v>
      </c>
      <c r="J639" s="4">
        <v>0.055</v>
      </c>
      <c r="K639" s="4">
        <v>0.1312008651040408</v>
      </c>
      <c r="L639" s="1" t="s">
        <v>984</v>
      </c>
      <c r="M639" s="5">
        <v>14.57633587786259</v>
      </c>
      <c r="N639" s="3">
        <v>2.62</v>
      </c>
      <c r="O639" s="3">
        <v>1.97</v>
      </c>
      <c r="P639" s="4">
        <v>0.7519083969465649</v>
      </c>
      <c r="Q639" s="1">
        <v>24</v>
      </c>
      <c r="R639" s="4">
        <v>0.02510352608067556</v>
      </c>
      <c r="S639" s="1" t="s">
        <v>1102</v>
      </c>
      <c r="T639" s="1" t="s">
        <v>1115</v>
      </c>
      <c r="U639" s="1" t="s">
        <v>1119</v>
      </c>
      <c r="V639" s="1" t="s">
        <v>1123</v>
      </c>
      <c r="W639" s="6" t="s">
        <v>1134</v>
      </c>
      <c r="X639" s="7">
        <v>3200.195634</v>
      </c>
      <c r="Y639" s="10">
        <v>46156</v>
      </c>
      <c r="Z639" s="1" t="s">
        <v>1137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HYPERLINK("https://www.suredividend.com/sure-analysis-GAP/","Gap, Inc.")</f>
        <v>0</v>
      </c>
      <c r="C640" s="1" t="s">
        <v>980</v>
      </c>
      <c r="D640" s="3">
        <v>21</v>
      </c>
      <c r="E640" s="3">
        <v>21.48</v>
      </c>
      <c r="F640" s="3">
        <v>28</v>
      </c>
      <c r="G640" s="4">
        <v>0.7671428571428571</v>
      </c>
      <c r="H640" s="4">
        <v>0.03258845437616387</v>
      </c>
      <c r="I640" s="4">
        <v>0.05444698863351949</v>
      </c>
      <c r="J640" s="4">
        <v>0.05</v>
      </c>
      <c r="K640" s="4">
        <v>0.129908367066212</v>
      </c>
      <c r="L640" s="1" t="s">
        <v>984</v>
      </c>
      <c r="M640" s="5">
        <v>9.140425531914893</v>
      </c>
      <c r="N640" s="3">
        <v>2.35</v>
      </c>
      <c r="O640" s="3">
        <v>0.7</v>
      </c>
      <c r="P640" s="4">
        <v>0.2978723404255319</v>
      </c>
      <c r="Q640" s="1">
        <v>3</v>
      </c>
      <c r="R640" s="4">
        <v>0.02962100943384161</v>
      </c>
      <c r="S640" s="1" t="s">
        <v>1051</v>
      </c>
      <c r="T640" s="1" t="s">
        <v>1115</v>
      </c>
      <c r="U640" s="1" t="s">
        <v>1119</v>
      </c>
      <c r="V640" s="1" t="s">
        <v>1123</v>
      </c>
      <c r="W640" s="6" t="s">
        <v>1129</v>
      </c>
      <c r="X640" s="7">
        <v>7743.146849</v>
      </c>
      <c r="Y640" s="10">
        <v>46194</v>
      </c>
      <c r="Z640" s="1" t="s">
        <v>1148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HYPERLINK("https://www.suredividend.com/sure-analysis-YUM/","Yum Brands Inc.")</f>
        <v>0</v>
      </c>
      <c r="C641" s="1" t="s">
        <v>980</v>
      </c>
      <c r="D641" s="3">
        <v>158</v>
      </c>
      <c r="E641" s="3">
        <v>145.92</v>
      </c>
      <c r="F641" s="3">
        <v>163</v>
      </c>
      <c r="G641" s="4">
        <v>0.8952147239263802</v>
      </c>
      <c r="H641" s="4">
        <v>0.02055921052631579</v>
      </c>
      <c r="I641" s="4">
        <v>0.02238520623975848</v>
      </c>
      <c r="J641" s="4">
        <v>0.09</v>
      </c>
      <c r="K641" s="4">
        <v>0.1290047091335267</v>
      </c>
      <c r="L641" s="1" t="s">
        <v>984</v>
      </c>
      <c r="M641" s="5">
        <v>21.61777777777777</v>
      </c>
      <c r="N641" s="3">
        <v>6.75</v>
      </c>
      <c r="O641" s="3">
        <v>3</v>
      </c>
      <c r="P641" s="4">
        <v>0.4444444444444444</v>
      </c>
      <c r="Q641" s="1">
        <v>9</v>
      </c>
      <c r="R641" s="4">
        <v>0.03943186329943948</v>
      </c>
      <c r="S641" s="1" t="s">
        <v>1045</v>
      </c>
      <c r="T641" s="1" t="s">
        <v>1115</v>
      </c>
      <c r="U641" s="1" t="s">
        <v>1119</v>
      </c>
      <c r="V641" s="1" t="s">
        <v>1123</v>
      </c>
      <c r="W641" s="6" t="s">
        <v>1129</v>
      </c>
      <c r="X641" s="7">
        <v>39660.714683</v>
      </c>
      <c r="Y641" s="10">
        <v>46146</v>
      </c>
      <c r="Z641" s="1" t="s">
        <v>1142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HYPERLINK("https://www.suredividend.com/sure-analysis-EPRT/","Essential Properties Realty Trust Inc")</f>
        <v>0</v>
      </c>
      <c r="C642" s="1" t="s">
        <v>980</v>
      </c>
      <c r="D642" s="3">
        <v>33</v>
      </c>
      <c r="E642" s="3">
        <v>30.18</v>
      </c>
      <c r="F642" s="3">
        <v>34</v>
      </c>
      <c r="G642" s="4">
        <v>0.8876470588235295</v>
      </c>
      <c r="H642" s="4">
        <v>0.04241219350563287</v>
      </c>
      <c r="I642" s="4">
        <v>0.02412256747604657</v>
      </c>
      <c r="J642" s="4">
        <v>0.07000000000000001</v>
      </c>
      <c r="K642" s="4">
        <v>0.1279533189927693</v>
      </c>
      <c r="L642" s="1" t="s">
        <v>984</v>
      </c>
      <c r="M642" s="5">
        <v>14.86699507389163</v>
      </c>
      <c r="N642" s="3">
        <v>2.03</v>
      </c>
      <c r="O642" s="3">
        <v>1.28</v>
      </c>
      <c r="P642" s="4">
        <v>0.6305418719211824</v>
      </c>
      <c r="Q642" s="1">
        <v>7</v>
      </c>
      <c r="R642" s="4">
        <v>0.04953161886656288</v>
      </c>
      <c r="S642" s="1" t="s">
        <v>1002</v>
      </c>
      <c r="T642" s="1" t="s">
        <v>1115</v>
      </c>
      <c r="U642" s="1" t="s">
        <v>1120</v>
      </c>
      <c r="V642" s="1" t="s">
        <v>1123</v>
      </c>
      <c r="W642" s="6" t="s">
        <v>1132</v>
      </c>
      <c r="X642" s="7">
        <v>6527.119261</v>
      </c>
      <c r="Y642" s="10">
        <v>46227</v>
      </c>
      <c r="Z642" s="1" t="s">
        <v>1140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HYPERLINK("https://www.suredividend.com/sure-analysis-JJSF/","J&amp;J Snack Foods Corp.")</f>
        <v>0</v>
      </c>
      <c r="C643" s="1" t="s">
        <v>980</v>
      </c>
      <c r="D643" s="3">
        <v>71</v>
      </c>
      <c r="E643" s="3">
        <v>89.965</v>
      </c>
      <c r="F643" s="3">
        <v>104</v>
      </c>
      <c r="G643" s="4">
        <v>0.8650480769230769</v>
      </c>
      <c r="H643" s="4">
        <v>0.03556938809537042</v>
      </c>
      <c r="I643" s="4">
        <v>0.02941845775100549</v>
      </c>
      <c r="J643" s="4">
        <v>0.07000000000000001</v>
      </c>
      <c r="K643" s="4">
        <v>0.1274344008002215</v>
      </c>
      <c r="L643" s="1" t="s">
        <v>984</v>
      </c>
      <c r="M643" s="5">
        <v>20.6816091954023</v>
      </c>
      <c r="N643" s="3">
        <v>4.35</v>
      </c>
      <c r="O643" s="3">
        <v>3.2</v>
      </c>
      <c r="P643" s="4">
        <v>0.7356321839080461</v>
      </c>
      <c r="Q643" s="1">
        <v>22</v>
      </c>
      <c r="R643" s="4">
        <v>0.03982420952666454</v>
      </c>
      <c r="S643" s="1" t="s">
        <v>1066</v>
      </c>
      <c r="T643" s="1" t="s">
        <v>1115</v>
      </c>
      <c r="U643" s="1" t="s">
        <v>1119</v>
      </c>
      <c r="V643" s="1" t="s">
        <v>1123</v>
      </c>
      <c r="W643" s="6" t="s">
        <v>1133</v>
      </c>
      <c r="X643" s="7">
        <v>1681.157904</v>
      </c>
      <c r="Y643" s="10">
        <v>46160</v>
      </c>
      <c r="Z643" s="1" t="s">
        <v>1145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HYPERLINK("https://www.suredividend.com/sure-analysis-IBN/","ICICI Bank Limited")</f>
        <v>0</v>
      </c>
      <c r="C644" s="1" t="s">
        <v>980</v>
      </c>
      <c r="D644" s="3">
        <v>30</v>
      </c>
      <c r="E644" s="3">
        <v>30.07</v>
      </c>
      <c r="F644" s="3">
        <v>33</v>
      </c>
      <c r="G644" s="4">
        <v>0.9112121212121213</v>
      </c>
      <c r="H644" s="4">
        <v>0.008313934153641503</v>
      </c>
      <c r="I644" s="4">
        <v>0.0187698936517624</v>
      </c>
      <c r="J644" s="4">
        <v>0.1</v>
      </c>
      <c r="K644" s="4">
        <v>0.1262361293019267</v>
      </c>
      <c r="L644" s="1" t="s">
        <v>984</v>
      </c>
      <c r="M644" s="5">
        <v>18.1144578313253</v>
      </c>
      <c r="N644" s="3">
        <v>1.66</v>
      </c>
      <c r="O644" s="3">
        <v>0.25</v>
      </c>
      <c r="P644" s="4">
        <v>0.1506024096385542</v>
      </c>
      <c r="Q644" s="1">
        <v>5</v>
      </c>
      <c r="R644" s="4">
        <v>0.02292455662603032</v>
      </c>
      <c r="T644" s="1" t="s">
        <v>1116</v>
      </c>
      <c r="U644" s="1" t="s">
        <v>1119</v>
      </c>
      <c r="V644" s="1" t="s">
        <v>1124</v>
      </c>
      <c r="W644" s="6" t="s">
        <v>1125</v>
      </c>
      <c r="Y644" s="10">
        <v>46226</v>
      </c>
      <c r="Z644" s="1" t="s">
        <v>1141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HYPERLINK("https://www.suredividend.com/sure-analysis-OTIS/","Otis Worldwide Corp")</f>
        <v>0</v>
      </c>
      <c r="C645" s="1" t="s">
        <v>980</v>
      </c>
      <c r="D645" s="3">
        <v>93</v>
      </c>
      <c r="E645" s="3">
        <v>73.29000000000001</v>
      </c>
      <c r="F645" s="3">
        <v>83</v>
      </c>
      <c r="G645" s="4">
        <v>0.8830120481927711</v>
      </c>
      <c r="H645" s="4">
        <v>0.02401419020330195</v>
      </c>
      <c r="I645" s="4">
        <v>0.02519545966989534</v>
      </c>
      <c r="J645" s="4">
        <v>0.08</v>
      </c>
      <c r="K645" s="4">
        <v>0.124745238500841</v>
      </c>
      <c r="L645" s="1" t="s">
        <v>984</v>
      </c>
      <c r="M645" s="5">
        <v>16.84827586206897</v>
      </c>
      <c r="N645" s="3">
        <v>4.35</v>
      </c>
      <c r="O645" s="3">
        <v>1.76</v>
      </c>
      <c r="P645" s="4">
        <v>0.4045977011494253</v>
      </c>
      <c r="Q645" s="1">
        <v>6</v>
      </c>
      <c r="R645" s="4">
        <v>0.04180926810264429</v>
      </c>
      <c r="S645" s="1" t="s">
        <v>998</v>
      </c>
      <c r="T645" s="1" t="s">
        <v>1115</v>
      </c>
      <c r="U645" s="1" t="s">
        <v>1119</v>
      </c>
      <c r="V645" s="1" t="s">
        <v>1123</v>
      </c>
      <c r="W645" s="6" t="s">
        <v>1126</v>
      </c>
      <c r="X645" s="7">
        <v>27739.374733</v>
      </c>
      <c r="Y645" s="10">
        <v>46083</v>
      </c>
      <c r="Z645" s="1" t="s">
        <v>1142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HYPERLINK("https://www.suredividend.com/sure-analysis-MURGF/","Muenchener Rueckversicherungs-Gesellschaft AG")</f>
        <v>0</v>
      </c>
      <c r="C646" s="1" t="s">
        <v>980</v>
      </c>
      <c r="D646" s="3">
        <v>559</v>
      </c>
      <c r="E646" s="3">
        <v>604.53</v>
      </c>
      <c r="F646" s="3">
        <v>720</v>
      </c>
      <c r="G646" s="4">
        <v>0.839625</v>
      </c>
      <c r="H646" s="4">
        <v>0.04764031561709096</v>
      </c>
      <c r="I646" s="4">
        <v>0.03557826731675839</v>
      </c>
      <c r="J646" s="4">
        <v>0.05</v>
      </c>
      <c r="K646" s="4">
        <v>0.1238554353237891</v>
      </c>
      <c r="L646" s="1" t="s">
        <v>984</v>
      </c>
      <c r="M646" s="5">
        <v>10.0755</v>
      </c>
      <c r="N646" s="3">
        <v>60</v>
      </c>
      <c r="O646" s="3">
        <v>28.8</v>
      </c>
      <c r="P646" s="4">
        <v>0.48</v>
      </c>
      <c r="Q646" s="1">
        <v>5</v>
      </c>
      <c r="R646" s="4">
        <v>0.04558145504937694</v>
      </c>
      <c r="T646" s="1" t="s">
        <v>1116</v>
      </c>
      <c r="U646" s="1" t="s">
        <v>1119</v>
      </c>
      <c r="V646" s="1" t="s">
        <v>1124</v>
      </c>
      <c r="W646" s="6" t="s">
        <v>1125</v>
      </c>
      <c r="Y646" s="10">
        <v>46163</v>
      </c>
      <c r="Z646" s="1" t="s">
        <v>1138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HYPERLINK("https://www.suredividend.com/sure-analysis-AMH/","American Homes 4 Rent")</f>
        <v>0</v>
      </c>
      <c r="C647" s="1" t="s">
        <v>980</v>
      </c>
      <c r="D647" s="3">
        <v>33</v>
      </c>
      <c r="E647" s="3">
        <v>34.14</v>
      </c>
      <c r="F647" s="3">
        <v>41</v>
      </c>
      <c r="G647" s="4">
        <v>0.8326829268292683</v>
      </c>
      <c r="H647" s="4">
        <v>0.03866432337434095</v>
      </c>
      <c r="I647" s="4">
        <v>0.0372992597953874</v>
      </c>
      <c r="J647" s="4">
        <v>0.05</v>
      </c>
      <c r="K647" s="4">
        <v>0.1238336103319568</v>
      </c>
      <c r="L647" s="1" t="s">
        <v>984</v>
      </c>
      <c r="M647" s="5">
        <v>17.50769230769231</v>
      </c>
      <c r="N647" s="3">
        <v>1.95</v>
      </c>
      <c r="O647" s="3">
        <v>1.32</v>
      </c>
      <c r="P647" s="4">
        <v>0.676923076923077</v>
      </c>
      <c r="Q647" s="1">
        <v>6</v>
      </c>
      <c r="R647" s="4">
        <v>0.1004267384562354</v>
      </c>
      <c r="S647" s="1" t="s">
        <v>988</v>
      </c>
      <c r="T647" s="1" t="s">
        <v>1115</v>
      </c>
      <c r="U647" s="1" t="s">
        <v>1120</v>
      </c>
      <c r="V647" s="1" t="s">
        <v>1123</v>
      </c>
      <c r="W647" s="6" t="s">
        <v>1132</v>
      </c>
      <c r="X647" s="7">
        <v>12280.486598</v>
      </c>
      <c r="Y647" s="10">
        <v>46239</v>
      </c>
      <c r="Z647" s="1" t="s">
        <v>1141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HYPERLINK("https://www.suredividend.com/sure-analysis-INFY/","Infosys Ltd")</f>
        <v>0</v>
      </c>
      <c r="C648" s="1" t="s">
        <v>980</v>
      </c>
      <c r="D648" s="3">
        <v>12</v>
      </c>
      <c r="E648" s="3">
        <v>12.56</v>
      </c>
      <c r="F648" s="3">
        <v>15</v>
      </c>
      <c r="G648" s="4">
        <v>0.8373333333333334</v>
      </c>
      <c r="H648" s="4">
        <v>0.04140127388535032</v>
      </c>
      <c r="I648" s="4">
        <v>0.03614449496114625</v>
      </c>
      <c r="J648" s="4">
        <v>0.05</v>
      </c>
      <c r="K648" s="4">
        <v>0.1212907510796952</v>
      </c>
      <c r="L648" s="1" t="s">
        <v>984</v>
      </c>
      <c r="M648" s="5">
        <v>15.13253012048193</v>
      </c>
      <c r="N648" s="3">
        <v>0.83</v>
      </c>
      <c r="O648" s="3">
        <v>0.52</v>
      </c>
      <c r="P648" s="4">
        <v>0.6265060240963856</v>
      </c>
      <c r="Q648" s="1">
        <v>11</v>
      </c>
      <c r="R648" s="4">
        <v>0.06125302037503699</v>
      </c>
      <c r="S648" s="1" t="s">
        <v>1076</v>
      </c>
      <c r="T648" s="1" t="s">
        <v>1117</v>
      </c>
      <c r="U648" s="1" t="s">
        <v>1119</v>
      </c>
      <c r="V648" s="1" t="s">
        <v>1124</v>
      </c>
      <c r="W648" s="6" t="s">
        <v>1128</v>
      </c>
      <c r="X648" s="7">
        <v>50938.232041</v>
      </c>
      <c r="Y648" s="10">
        <v>46155</v>
      </c>
      <c r="Z648" s="1" t="s">
        <v>1144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HYPERLINK("https://www.suredividend.com/sure-analysis-RSKIA/","George Risk Industries, Inc.")</f>
        <v>0</v>
      </c>
      <c r="C649" s="1" t="s">
        <v>980</v>
      </c>
      <c r="D649" s="3">
        <v>18.3</v>
      </c>
      <c r="E649" s="3">
        <v>19.8</v>
      </c>
      <c r="F649" s="3">
        <v>20.16</v>
      </c>
      <c r="G649" s="4">
        <v>0.9821428571428572</v>
      </c>
      <c r="H649" s="4">
        <v>0.0505050505050505</v>
      </c>
      <c r="I649" s="4">
        <v>0.003610202238386817</v>
      </c>
      <c r="J649" s="4">
        <v>0.07000000000000001</v>
      </c>
      <c r="K649" s="4">
        <v>0.1169492916056045</v>
      </c>
      <c r="L649" s="1" t="s">
        <v>984</v>
      </c>
      <c r="M649" s="5">
        <v>17.67857142857143</v>
      </c>
      <c r="N649" s="3">
        <v>1.12</v>
      </c>
      <c r="O649" s="3">
        <v>1</v>
      </c>
      <c r="P649" s="4">
        <v>0.8928571428571428</v>
      </c>
      <c r="Q649" s="1">
        <v>15</v>
      </c>
      <c r="R649" s="4">
        <v>0.06961037572506878</v>
      </c>
      <c r="T649" s="1" t="s">
        <v>1116</v>
      </c>
      <c r="U649" s="1" t="s">
        <v>1119</v>
      </c>
      <c r="V649" s="1" t="s">
        <v>1123</v>
      </c>
      <c r="W649" s="6" t="s">
        <v>1126</v>
      </c>
      <c r="X649" s="7">
        <v>97.248848</v>
      </c>
      <c r="Y649" s="10">
        <v>46132</v>
      </c>
      <c r="Z649" s="1" t="s">
        <v>1146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HYPERLINK("https://www.suredividend.com/sure-analysis-VRTS/","Virtus Investment Partners, Inc.")</f>
        <v>0</v>
      </c>
      <c r="C650" s="1" t="s">
        <v>980</v>
      </c>
      <c r="D650" s="3">
        <v>136</v>
      </c>
      <c r="E650" s="3">
        <v>165.91</v>
      </c>
      <c r="F650" s="3">
        <v>200</v>
      </c>
      <c r="G650" s="4">
        <v>0.82955</v>
      </c>
      <c r="H650" s="4">
        <v>0.05786269664275812</v>
      </c>
      <c r="I650" s="4">
        <v>0.03808158381414084</v>
      </c>
      <c r="J650" s="4">
        <v>0.03</v>
      </c>
      <c r="K650" s="4">
        <v>0.1162646263906031</v>
      </c>
      <c r="L650" s="1" t="s">
        <v>984</v>
      </c>
      <c r="M650" s="5">
        <v>6.6364</v>
      </c>
      <c r="N650" s="3">
        <v>25</v>
      </c>
      <c r="O650" s="3">
        <v>9.6</v>
      </c>
      <c r="P650" s="4">
        <v>0.384</v>
      </c>
      <c r="Q650" s="1">
        <v>8</v>
      </c>
      <c r="R650" s="4">
        <v>0.04996052445273014</v>
      </c>
      <c r="S650" s="1" t="s">
        <v>1014</v>
      </c>
      <c r="T650" s="1" t="s">
        <v>1115</v>
      </c>
      <c r="U650" s="1" t="s">
        <v>1119</v>
      </c>
      <c r="V650" s="1" t="s">
        <v>1123</v>
      </c>
      <c r="W650" s="6" t="s">
        <v>1125</v>
      </c>
      <c r="X650" s="7">
        <v>1098.240683</v>
      </c>
      <c r="Y650" s="10">
        <v>46146</v>
      </c>
      <c r="Z650" s="1" t="s">
        <v>1138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980</v>
      </c>
      <c r="D651" s="3">
        <v>39</v>
      </c>
      <c r="E651" s="3">
        <v>37.665</v>
      </c>
      <c r="F651" s="3">
        <v>47</v>
      </c>
      <c r="G651" s="4">
        <v>0.8013829787234042</v>
      </c>
      <c r="H651" s="4">
        <v>0.04619673436877738</v>
      </c>
      <c r="I651" s="4">
        <v>0.0452784027884785</v>
      </c>
      <c r="J651" s="4">
        <v>0.03</v>
      </c>
      <c r="K651" s="4">
        <v>0.1128817759055833</v>
      </c>
      <c r="L651" s="1" t="s">
        <v>984</v>
      </c>
      <c r="M651" s="5">
        <v>14.88735177865613</v>
      </c>
      <c r="N651" s="3">
        <v>2.53</v>
      </c>
      <c r="O651" s="3">
        <v>1.74</v>
      </c>
      <c r="P651" s="4">
        <v>0.6877470355731226</v>
      </c>
      <c r="Q651" s="1">
        <v>15</v>
      </c>
      <c r="R651" s="4">
        <v>0.04029694359974445</v>
      </c>
      <c r="S651" s="1" t="s">
        <v>1013</v>
      </c>
      <c r="T651" s="1" t="s">
        <v>1118</v>
      </c>
      <c r="U651" s="1" t="s">
        <v>1120</v>
      </c>
      <c r="V651" s="1" t="s">
        <v>1123</v>
      </c>
      <c r="W651" s="6" t="s">
        <v>1132</v>
      </c>
      <c r="X651" s="7">
        <v>12098.810601</v>
      </c>
      <c r="Y651" s="10">
        <v>46230</v>
      </c>
      <c r="Z651" s="1" t="s">
        <v>1140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HYPERLINK("https://www.suredividend.com/sure-analysis-PAA/","Plains All American Pipeline LP")</f>
        <v>0</v>
      </c>
      <c r="C652" s="1" t="s">
        <v>980</v>
      </c>
      <c r="D652" s="3">
        <v>21.72</v>
      </c>
      <c r="E652" s="3">
        <v>23.29</v>
      </c>
      <c r="F652" s="3">
        <v>21.6</v>
      </c>
      <c r="G652" s="4">
        <v>1.078240740740741</v>
      </c>
      <c r="H652" s="4">
        <v>0.07170459424645771</v>
      </c>
      <c r="I652" s="4">
        <v>-0.01495322718023939</v>
      </c>
      <c r="J652" s="4">
        <v>0.05</v>
      </c>
      <c r="K652" s="4">
        <v>0.1111118188650315</v>
      </c>
      <c r="L652" s="1" t="s">
        <v>984</v>
      </c>
      <c r="M652" s="5">
        <v>8.625925925925925</v>
      </c>
      <c r="N652" s="3">
        <v>2.7</v>
      </c>
      <c r="O652" s="3">
        <v>1.67</v>
      </c>
      <c r="P652" s="4">
        <v>0.6185185185185185</v>
      </c>
      <c r="Q652" s="1">
        <v>5</v>
      </c>
      <c r="R652" s="4">
        <v>0.1197631514056174</v>
      </c>
      <c r="S652" s="1" t="s">
        <v>1014</v>
      </c>
      <c r="T652" s="1" t="s">
        <v>1115</v>
      </c>
      <c r="U652" s="1" t="s">
        <v>1121</v>
      </c>
      <c r="V652" s="1" t="s">
        <v>1123</v>
      </c>
      <c r="W652" s="6" t="s">
        <v>1135</v>
      </c>
      <c r="X652" s="7">
        <v>8805.975157999999</v>
      </c>
      <c r="Y652" s="10">
        <v>46153</v>
      </c>
      <c r="Z652" s="1" t="s">
        <v>1138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HYPERLINK("https://www.suredividend.com/sure-analysis-WGO/","Winnebago Industries, Inc.")</f>
        <v>0</v>
      </c>
      <c r="C653" s="1" t="s">
        <v>980</v>
      </c>
      <c r="D653" s="3">
        <v>31</v>
      </c>
      <c r="E653" s="3">
        <v>32.05</v>
      </c>
      <c r="F653" s="3">
        <v>27</v>
      </c>
      <c r="G653" s="4">
        <v>1.187037037037037</v>
      </c>
      <c r="H653" s="4">
        <v>0.0436817472698908</v>
      </c>
      <c r="I653" s="4">
        <v>-0.03371075437174875</v>
      </c>
      <c r="J653" s="4">
        <v>0.11</v>
      </c>
      <c r="K653" s="4">
        <v>0.1084424704935176</v>
      </c>
      <c r="L653" s="1" t="s">
        <v>984</v>
      </c>
      <c r="M653" s="5">
        <v>16.43589743589743</v>
      </c>
      <c r="N653" s="3">
        <v>1.95</v>
      </c>
      <c r="O653" s="3">
        <v>1.4</v>
      </c>
      <c r="P653" s="4">
        <v>0.717948717948718</v>
      </c>
      <c r="Q653" s="1">
        <v>7</v>
      </c>
      <c r="R653" s="4">
        <v>0.05037650558764373</v>
      </c>
      <c r="S653" s="1" t="s">
        <v>1076</v>
      </c>
      <c r="T653" s="1" t="s">
        <v>1115</v>
      </c>
      <c r="U653" s="1" t="s">
        <v>1119</v>
      </c>
      <c r="V653" s="1" t="s">
        <v>1123</v>
      </c>
      <c r="W653" s="6" t="s">
        <v>1129</v>
      </c>
      <c r="X653" s="7">
        <v>906.018021</v>
      </c>
      <c r="Y653" s="10">
        <v>46201</v>
      </c>
      <c r="Z653" s="1" t="s">
        <v>1146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980</v>
      </c>
      <c r="D654" s="3">
        <v>129</v>
      </c>
      <c r="E654" s="3">
        <v>132.28</v>
      </c>
      <c r="F654" s="3">
        <v>152</v>
      </c>
      <c r="G654" s="4">
        <v>0.8702631578947368</v>
      </c>
      <c r="H654" s="4">
        <v>0.04626549742969459</v>
      </c>
      <c r="I654" s="4">
        <v>0.02818172484026737</v>
      </c>
      <c r="J654" s="4">
        <v>0.04</v>
      </c>
      <c r="K654" s="4">
        <v>0.1060767223989054</v>
      </c>
      <c r="L654" s="1" t="s">
        <v>984</v>
      </c>
      <c r="M654" s="5">
        <v>15.38139534883721</v>
      </c>
      <c r="N654" s="3">
        <v>8.6</v>
      </c>
      <c r="O654" s="3">
        <v>6.12</v>
      </c>
      <c r="P654" s="4">
        <v>0.7116279069767443</v>
      </c>
      <c r="Q654" s="1">
        <v>15</v>
      </c>
      <c r="R654" s="4">
        <v>0.03589154319978571</v>
      </c>
      <c r="S654" s="1" t="s">
        <v>1024</v>
      </c>
      <c r="T654" s="1" t="s">
        <v>1115</v>
      </c>
      <c r="U654" s="1" t="s">
        <v>1120</v>
      </c>
      <c r="V654" s="1" t="s">
        <v>1123</v>
      </c>
      <c r="W654" s="6" t="s">
        <v>1132</v>
      </c>
      <c r="X654" s="7">
        <v>15354.345789</v>
      </c>
      <c r="Y654" s="10">
        <v>46148</v>
      </c>
      <c r="Z654" s="1" t="s">
        <v>1142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HYPERLINK("https://www.suredividend.com/sure-analysis-PINE/","Alpine Income Property Trust Inc")</f>
        <v>0</v>
      </c>
      <c r="C655" s="1" t="s">
        <v>980</v>
      </c>
      <c r="D655" s="3">
        <v>19.68</v>
      </c>
      <c r="E655" s="3">
        <v>19.4</v>
      </c>
      <c r="F655" s="3">
        <v>21.3</v>
      </c>
      <c r="G655" s="4">
        <v>0.9107981220657276</v>
      </c>
      <c r="H655" s="4">
        <v>0.06185567010309279</v>
      </c>
      <c r="I655" s="4">
        <v>0.01886249226205905</v>
      </c>
      <c r="J655" s="4">
        <v>0.035</v>
      </c>
      <c r="K655" s="4">
        <v>0.1050769314095619</v>
      </c>
      <c r="L655" s="1" t="s">
        <v>984</v>
      </c>
      <c r="M655" s="5">
        <v>9.107981220657276</v>
      </c>
      <c r="N655" s="3">
        <v>2.13</v>
      </c>
      <c r="O655" s="3">
        <v>1.2</v>
      </c>
      <c r="P655" s="4">
        <v>0.5633802816901409</v>
      </c>
      <c r="Q655" s="1">
        <v>7</v>
      </c>
      <c r="R655" s="4">
        <v>0.0356928028244019</v>
      </c>
      <c r="S655" s="1" t="s">
        <v>987</v>
      </c>
      <c r="T655" s="1" t="s">
        <v>1115</v>
      </c>
      <c r="U655" s="1" t="s">
        <v>1120</v>
      </c>
      <c r="V655" s="1" t="s">
        <v>1123</v>
      </c>
      <c r="W655" s="6" t="s">
        <v>1132</v>
      </c>
      <c r="X655" s="7">
        <v>342.899056</v>
      </c>
      <c r="Y655" s="10">
        <v>46137</v>
      </c>
      <c r="Z655" s="1" t="s">
        <v>1138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980</v>
      </c>
      <c r="D656" s="3">
        <v>42</v>
      </c>
      <c r="E656" s="3">
        <v>41.005</v>
      </c>
      <c r="F656" s="3">
        <v>41</v>
      </c>
      <c r="G656" s="4">
        <v>1.000121951219512</v>
      </c>
      <c r="H656" s="4">
        <v>0.05170101207169858</v>
      </c>
      <c r="I656" s="4">
        <v>-2.438845940999634E-05</v>
      </c>
      <c r="J656" s="4">
        <v>0.06</v>
      </c>
      <c r="K656" s="4">
        <v>0.1049660099930272</v>
      </c>
      <c r="L656" s="1" t="s">
        <v>984</v>
      </c>
      <c r="M656" s="5">
        <v>15.95525291828794</v>
      </c>
      <c r="N656" s="3">
        <v>2.57</v>
      </c>
      <c r="O656" s="3">
        <v>2.12</v>
      </c>
      <c r="P656" s="4">
        <v>0.8249027237354086</v>
      </c>
      <c r="Q656" s="1">
        <v>16</v>
      </c>
      <c r="R656" s="4">
        <v>0.06022122873100355</v>
      </c>
      <c r="S656" s="1" t="s">
        <v>1050</v>
      </c>
      <c r="T656" s="1" t="s">
        <v>1115</v>
      </c>
      <c r="U656" s="1" t="s">
        <v>1120</v>
      </c>
      <c r="V656" s="1" t="s">
        <v>1123</v>
      </c>
      <c r="W656" s="6" t="s">
        <v>1132</v>
      </c>
      <c r="X656" s="7">
        <v>9229.400750000001</v>
      </c>
      <c r="Y656" s="10">
        <v>46239</v>
      </c>
      <c r="Z656" s="1" t="s">
        <v>1138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HYPERLINK("https://www.suredividend.com/sure-analysis-VZ/","Verizon Communications Inc")</f>
        <v>0</v>
      </c>
      <c r="C657" s="1" t="s">
        <v>980</v>
      </c>
      <c r="D657" s="3">
        <v>47</v>
      </c>
      <c r="E657" s="3">
        <v>46.97</v>
      </c>
      <c r="F657" s="3">
        <v>55</v>
      </c>
      <c r="G657" s="4">
        <v>0.854</v>
      </c>
      <c r="H657" s="4">
        <v>0.06025122418565042</v>
      </c>
      <c r="I657" s="4">
        <v>0.03206826903665427</v>
      </c>
      <c r="J657" s="4">
        <v>0.025</v>
      </c>
      <c r="K657" s="4">
        <v>0.1045871759979378</v>
      </c>
      <c r="L657" s="1" t="s">
        <v>984</v>
      </c>
      <c r="M657" s="5">
        <v>9.356573705179283</v>
      </c>
      <c r="N657" s="3">
        <v>5.02</v>
      </c>
      <c r="O657" s="3">
        <v>2.83</v>
      </c>
      <c r="P657" s="4">
        <v>0.5637450199203188</v>
      </c>
      <c r="Q657" s="1">
        <v>21</v>
      </c>
      <c r="R657" s="4">
        <v>0.01970284664458988</v>
      </c>
      <c r="S657" s="1" t="s">
        <v>986</v>
      </c>
      <c r="T657" s="1" t="s">
        <v>1115</v>
      </c>
      <c r="U657" s="1" t="s">
        <v>1119</v>
      </c>
      <c r="V657" s="1" t="s">
        <v>1123</v>
      </c>
      <c r="W657" s="6" t="s">
        <v>1127</v>
      </c>
      <c r="X657" s="7">
        <v>195399.07775</v>
      </c>
      <c r="Y657" s="10">
        <v>46236</v>
      </c>
      <c r="Z657" s="1" t="s">
        <v>1141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HYPERLINK("https://www.suredividend.com/sure-analysis-NGG/","National Grid Plc")</f>
        <v>0</v>
      </c>
      <c r="C658" s="1" t="s">
        <v>980</v>
      </c>
      <c r="D658" s="3">
        <v>82</v>
      </c>
      <c r="E658" s="3">
        <v>79.61</v>
      </c>
      <c r="F658" s="3">
        <v>91</v>
      </c>
      <c r="G658" s="4">
        <v>0.8748351648351649</v>
      </c>
      <c r="H658" s="4">
        <v>0.04245697776661223</v>
      </c>
      <c r="I658" s="4">
        <v>0.02710478783128822</v>
      </c>
      <c r="J658" s="4">
        <v>0.04</v>
      </c>
      <c r="K658" s="4">
        <v>0.1026224872090635</v>
      </c>
      <c r="L658" s="1" t="s">
        <v>984</v>
      </c>
      <c r="M658" s="5">
        <v>13.11532125205931</v>
      </c>
      <c r="N658" s="3">
        <v>6.07</v>
      </c>
      <c r="O658" s="3">
        <v>3.38</v>
      </c>
      <c r="P658" s="4">
        <v>0.5568369028006589</v>
      </c>
      <c r="Q658" s="1">
        <v>15</v>
      </c>
      <c r="R658" s="4">
        <v>0.03988430711083502</v>
      </c>
      <c r="S658" s="1" t="s">
        <v>989</v>
      </c>
      <c r="T658" s="1" t="s">
        <v>1117</v>
      </c>
      <c r="U658" s="1" t="s">
        <v>1119</v>
      </c>
      <c r="V658" s="1" t="s">
        <v>1124</v>
      </c>
      <c r="W658" s="6" t="s">
        <v>1134</v>
      </c>
      <c r="X658" s="7">
        <v>82642.806296</v>
      </c>
      <c r="Y658" s="10">
        <v>46191</v>
      </c>
      <c r="Z658" s="1" t="s">
        <v>1147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HYPERLINK("https://www.suredividend.com/sure-analysis-COLB/","Columbia Banking System, Inc.")</f>
        <v>0</v>
      </c>
      <c r="C659" s="1" t="s">
        <v>980</v>
      </c>
      <c r="D659" s="3">
        <v>32</v>
      </c>
      <c r="E659" s="3">
        <v>31.275</v>
      </c>
      <c r="F659" s="3">
        <v>30</v>
      </c>
      <c r="G659" s="4">
        <v>1.0425</v>
      </c>
      <c r="H659" s="4">
        <v>0.04732214228617106</v>
      </c>
      <c r="I659" s="4">
        <v>-0.008289783600853085</v>
      </c>
      <c r="J659" s="4">
        <v>0.07000000000000001</v>
      </c>
      <c r="K659" s="4">
        <v>0.1012976173899895</v>
      </c>
      <c r="L659" s="1" t="s">
        <v>984</v>
      </c>
      <c r="M659" s="5">
        <v>10.28782894736842</v>
      </c>
      <c r="N659" s="3">
        <v>3.04</v>
      </c>
      <c r="O659" s="3">
        <v>1.48</v>
      </c>
      <c r="P659" s="4">
        <v>0.4868421052631579</v>
      </c>
      <c r="Q659" s="1">
        <v>5</v>
      </c>
      <c r="R659" s="4">
        <v>0.0501226304546607</v>
      </c>
      <c r="S659" s="1" t="s">
        <v>989</v>
      </c>
      <c r="T659" s="1" t="s">
        <v>1115</v>
      </c>
      <c r="U659" s="1" t="s">
        <v>1119</v>
      </c>
      <c r="V659" s="1" t="s">
        <v>1123</v>
      </c>
      <c r="W659" s="6" t="s">
        <v>1125</v>
      </c>
      <c r="X659" s="7">
        <v>8843.524898</v>
      </c>
      <c r="Y659" s="10">
        <v>46219</v>
      </c>
      <c r="Z659" s="1" t="s">
        <v>1139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HYPERLINK("https://www.suredividend.com/sure-analysis-SBCF/","Seacoast Banking Corp. of Florida")</f>
        <v>0</v>
      </c>
      <c r="C660" s="1" t="s">
        <v>980</v>
      </c>
      <c r="D660" s="3">
        <v>29</v>
      </c>
      <c r="E660" s="3">
        <v>34.82</v>
      </c>
      <c r="F660" s="3">
        <v>43</v>
      </c>
      <c r="G660" s="4">
        <v>0.8097674418604651</v>
      </c>
      <c r="H660" s="4">
        <v>0.02182653647329121</v>
      </c>
      <c r="I660" s="4">
        <v>0.04310478530619855</v>
      </c>
      <c r="J660" s="4">
        <v>0.04</v>
      </c>
      <c r="K660" s="4">
        <v>0.1010764110672131</v>
      </c>
      <c r="L660" s="1" t="s">
        <v>984</v>
      </c>
      <c r="M660" s="5">
        <v>13.928</v>
      </c>
      <c r="N660" s="3">
        <v>2.5</v>
      </c>
      <c r="O660" s="3">
        <v>0.76</v>
      </c>
      <c r="P660" s="4">
        <v>0.304</v>
      </c>
      <c r="Q660" s="1">
        <v>4</v>
      </c>
      <c r="R660" s="4">
        <v>0.02021836907521135</v>
      </c>
      <c r="S660" s="1" t="s">
        <v>988</v>
      </c>
      <c r="T660" s="1" t="s">
        <v>1115</v>
      </c>
      <c r="U660" s="1" t="s">
        <v>1119</v>
      </c>
      <c r="V660" s="1" t="s">
        <v>1123</v>
      </c>
      <c r="W660" s="6" t="s">
        <v>1125</v>
      </c>
      <c r="X660" s="7">
        <v>3371.369861</v>
      </c>
      <c r="Y660" s="10">
        <v>46101</v>
      </c>
      <c r="Z660" s="1" t="s">
        <v>1136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980</v>
      </c>
      <c r="D661" s="3">
        <v>123</v>
      </c>
      <c r="E661" s="3">
        <v>121.35</v>
      </c>
      <c r="F661" s="3">
        <v>124</v>
      </c>
      <c r="G661" s="4">
        <v>0.9786290322580645</v>
      </c>
      <c r="H661" s="4">
        <v>0.0357643180881747</v>
      </c>
      <c r="I661" s="4">
        <v>0.004329873618284408</v>
      </c>
      <c r="J661" s="4">
        <v>0.065</v>
      </c>
      <c r="K661" s="4">
        <v>0.09804694745535936</v>
      </c>
      <c r="L661" s="1" t="s">
        <v>984</v>
      </c>
      <c r="M661" s="5">
        <v>18.11194029850746</v>
      </c>
      <c r="N661" s="3">
        <v>6.7</v>
      </c>
      <c r="O661" s="3">
        <v>4.34</v>
      </c>
      <c r="P661" s="4">
        <v>0.6477611940298507</v>
      </c>
      <c r="Q661" s="1">
        <v>20</v>
      </c>
      <c r="R661" s="4">
        <v>0.03117448264740474</v>
      </c>
      <c r="S661" s="1" t="s">
        <v>998</v>
      </c>
      <c r="T661" s="1" t="s">
        <v>1115</v>
      </c>
      <c r="U661" s="1" t="s">
        <v>1119</v>
      </c>
      <c r="V661" s="1" t="s">
        <v>1123</v>
      </c>
      <c r="W661" s="6" t="s">
        <v>1134</v>
      </c>
      <c r="X661" s="7">
        <v>94407.00999999999</v>
      </c>
      <c r="Y661" s="10">
        <v>46173</v>
      </c>
      <c r="Z661" s="1" t="s">
        <v>1137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HYPERLINK("https://www.suredividend.com/sure-analysis-ADC/","Agree Realty Corp.")</f>
        <v>0</v>
      </c>
      <c r="C662" s="1" t="s">
        <v>980</v>
      </c>
      <c r="D662" s="3">
        <v>75</v>
      </c>
      <c r="E662" s="3">
        <v>74.45999999999999</v>
      </c>
      <c r="F662" s="3">
        <v>82</v>
      </c>
      <c r="G662" s="4">
        <v>0.9080487804878048</v>
      </c>
      <c r="H662" s="4">
        <v>0.04297609454740801</v>
      </c>
      <c r="I662" s="4">
        <v>0.01947871788596478</v>
      </c>
      <c r="J662" s="4">
        <v>0.04</v>
      </c>
      <c r="K662" s="4">
        <v>0.09605145830561579</v>
      </c>
      <c r="L662" s="1" t="s">
        <v>984</v>
      </c>
      <c r="M662" s="5">
        <v>16.29321663019693</v>
      </c>
      <c r="N662" s="3">
        <v>4.57</v>
      </c>
      <c r="O662" s="3">
        <v>3.2</v>
      </c>
      <c r="P662" s="4">
        <v>0.700218818380744</v>
      </c>
      <c r="Q662" s="1">
        <v>14</v>
      </c>
      <c r="R662" s="4">
        <v>0.03982420952666454</v>
      </c>
      <c r="S662" s="1" t="s">
        <v>1014</v>
      </c>
      <c r="T662" s="1" t="s">
        <v>1118</v>
      </c>
      <c r="U662" s="1" t="s">
        <v>1120</v>
      </c>
      <c r="V662" s="1" t="s">
        <v>1123</v>
      </c>
      <c r="W662" s="6" t="s">
        <v>1132</v>
      </c>
      <c r="X662" s="7">
        <v>9221.482043</v>
      </c>
      <c r="Y662" s="10">
        <v>46169</v>
      </c>
      <c r="Z662" s="1" t="s">
        <v>1148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HYPERLINK("https://www.suredividend.com/sure-analysis-PM/","Philip Morris International Inc")</f>
        <v>0</v>
      </c>
      <c r="C663" s="1" t="s">
        <v>980</v>
      </c>
      <c r="D663" s="3">
        <v>194</v>
      </c>
      <c r="E663" s="3">
        <v>186.23</v>
      </c>
      <c r="F663" s="3">
        <v>167</v>
      </c>
      <c r="G663" s="4">
        <v>1.115149700598802</v>
      </c>
      <c r="H663" s="4">
        <v>0.03157386028029856</v>
      </c>
      <c r="I663" s="4">
        <v>-0.02156187756083716</v>
      </c>
      <c r="J663" s="4">
        <v>0.09</v>
      </c>
      <c r="K663" s="4">
        <v>0.09195322172025033</v>
      </c>
      <c r="L663" s="1" t="s">
        <v>984</v>
      </c>
      <c r="M663" s="5">
        <v>22.32973621103118</v>
      </c>
      <c r="N663" s="3">
        <v>8.34</v>
      </c>
      <c r="O663" s="3">
        <v>5.88</v>
      </c>
      <c r="P663" s="4">
        <v>0.7050359712230215</v>
      </c>
      <c r="Q663" s="1">
        <v>18</v>
      </c>
      <c r="R663" s="4">
        <v>0.03010479727077886</v>
      </c>
      <c r="S663" s="1" t="s">
        <v>1093</v>
      </c>
      <c r="T663" s="1" t="s">
        <v>1115</v>
      </c>
      <c r="U663" s="1" t="s">
        <v>1119</v>
      </c>
      <c r="V663" s="1" t="s">
        <v>1123</v>
      </c>
      <c r="W663" s="6" t="s">
        <v>1133</v>
      </c>
      <c r="X663" s="7">
        <v>289902.099654</v>
      </c>
      <c r="Y663" s="10">
        <v>46227</v>
      </c>
      <c r="Z663" s="1" t="s">
        <v>1138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HYPERLINK("https://www.suredividend.com/sure-analysis-PFIS/","Peoples Financial Services Corp.")</f>
        <v>0</v>
      </c>
      <c r="C664" s="1" t="s">
        <v>980</v>
      </c>
      <c r="D664" s="3">
        <v>57</v>
      </c>
      <c r="E664" s="3">
        <v>69.52</v>
      </c>
      <c r="F664" s="3">
        <v>81</v>
      </c>
      <c r="G664" s="4">
        <v>0.8582716049382716</v>
      </c>
      <c r="H664" s="4">
        <v>0.0359608745684695</v>
      </c>
      <c r="I664" s="4">
        <v>0.03103890006303245</v>
      </c>
      <c r="J664" s="4">
        <v>0.03</v>
      </c>
      <c r="K664" s="4">
        <v>0.09035954563010717</v>
      </c>
      <c r="L664" s="1" t="s">
        <v>984</v>
      </c>
      <c r="M664" s="5">
        <v>10.69538461538462</v>
      </c>
      <c r="N664" s="3">
        <v>6.5</v>
      </c>
      <c r="O664" s="3">
        <v>2.5</v>
      </c>
      <c r="P664" s="4">
        <v>0.3846153846153846</v>
      </c>
      <c r="Q664" s="1">
        <v>10</v>
      </c>
      <c r="R664" s="4">
        <v>0.01924487649145656</v>
      </c>
      <c r="S664" s="1" t="s">
        <v>1046</v>
      </c>
      <c r="T664" s="1" t="s">
        <v>1115</v>
      </c>
      <c r="U664" s="1" t="s">
        <v>1119</v>
      </c>
      <c r="V664" s="1" t="s">
        <v>1123</v>
      </c>
      <c r="W664" s="6" t="s">
        <v>1125</v>
      </c>
      <c r="X664" s="7">
        <v>695.2199879999999</v>
      </c>
      <c r="Y664" s="10">
        <v>46155</v>
      </c>
      <c r="Z664" s="1" t="s">
        <v>1142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HYPERLINK("https://www.suredividend.com/sure-analysis-UHT/","Universal Health Realty Income Trust")</f>
        <v>0</v>
      </c>
      <c r="C665" s="1" t="s">
        <v>980</v>
      </c>
      <c r="D665" s="3">
        <v>43</v>
      </c>
      <c r="E665" s="3">
        <v>41.62</v>
      </c>
      <c r="F665" s="3">
        <v>42</v>
      </c>
      <c r="G665" s="4">
        <v>0.9909523809523809</v>
      </c>
      <c r="H665" s="4">
        <v>0.07208073041806824</v>
      </c>
      <c r="I665" s="4">
        <v>0.00181941258981988</v>
      </c>
      <c r="J665" s="4">
        <v>0.025</v>
      </c>
      <c r="K665" s="4">
        <v>0.08714188783721188</v>
      </c>
      <c r="L665" s="1" t="s">
        <v>984</v>
      </c>
      <c r="M665" s="5">
        <v>11.85754985754986</v>
      </c>
      <c r="N665" s="3">
        <v>3.51</v>
      </c>
      <c r="O665" s="3">
        <v>3</v>
      </c>
      <c r="P665" s="4">
        <v>0.8547008547008548</v>
      </c>
      <c r="Q665" s="1">
        <v>40</v>
      </c>
      <c r="R665" s="4">
        <v>0.01488364424763455</v>
      </c>
      <c r="S665" s="1" t="s">
        <v>1067</v>
      </c>
      <c r="T665" s="1" t="s">
        <v>1115</v>
      </c>
      <c r="U665" s="1" t="s">
        <v>1120</v>
      </c>
      <c r="V665" s="1" t="s">
        <v>1123</v>
      </c>
      <c r="W665" s="6" t="s">
        <v>1132</v>
      </c>
      <c r="X665" s="7">
        <v>575.544504</v>
      </c>
      <c r="Y665" s="10">
        <v>46238</v>
      </c>
      <c r="Z665" s="1" t="s">
        <v>1137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HYPERLINK("https://www.suredividend.com/sure-analysis-VAC/","Marriott Vacations Worldwide Corp.")</f>
        <v>0</v>
      </c>
      <c r="C666" s="1" t="s">
        <v>980</v>
      </c>
      <c r="D666" s="3">
        <v>119</v>
      </c>
      <c r="E666" s="3">
        <v>113.28</v>
      </c>
      <c r="F666" s="3">
        <v>121</v>
      </c>
      <c r="G666" s="4">
        <v>0.936198347107438</v>
      </c>
      <c r="H666" s="4">
        <v>0.02824858757062147</v>
      </c>
      <c r="I666" s="4">
        <v>0.01327289626767625</v>
      </c>
      <c r="J666" s="4">
        <v>0.05</v>
      </c>
      <c r="K666" s="4">
        <v>0.08702527068315735</v>
      </c>
      <c r="L666" s="1" t="s">
        <v>984</v>
      </c>
      <c r="M666" s="5">
        <v>14.98412698412698</v>
      </c>
      <c r="N666" s="3">
        <v>7.56</v>
      </c>
      <c r="O666" s="3">
        <v>3.2</v>
      </c>
      <c r="P666" s="4">
        <v>0.4232804232804233</v>
      </c>
      <c r="Q666" s="1">
        <v>5</v>
      </c>
      <c r="R666" s="4">
        <v>0.0300179336109454</v>
      </c>
      <c r="S666" s="1" t="s">
        <v>1045</v>
      </c>
      <c r="T666" s="1" t="s">
        <v>1115</v>
      </c>
      <c r="U666" s="1" t="s">
        <v>1120</v>
      </c>
      <c r="V666" s="1" t="s">
        <v>1123</v>
      </c>
      <c r="W666" s="6" t="s">
        <v>1129</v>
      </c>
      <c r="X666" s="7">
        <v>3894.926037</v>
      </c>
      <c r="Y666" s="10">
        <v>46241</v>
      </c>
      <c r="Z666" s="1" t="s">
        <v>1139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HYPERLINK("https://www.suredividend.com/sure-analysis-PCAR/","Paccar Inc.")</f>
        <v>0</v>
      </c>
      <c r="C667" s="1" t="s">
        <v>980</v>
      </c>
      <c r="D667" s="3">
        <v>134</v>
      </c>
      <c r="E667" s="3">
        <v>131.18</v>
      </c>
      <c r="F667" s="3">
        <v>89</v>
      </c>
      <c r="G667" s="4">
        <v>1.473932584269663</v>
      </c>
      <c r="H667" s="4">
        <v>0.03354169842963867</v>
      </c>
      <c r="I667" s="4">
        <v>-0.07465330957156735</v>
      </c>
      <c r="J667" s="4">
        <v>0.14</v>
      </c>
      <c r="K667" s="4">
        <v>0.08298023906758378</v>
      </c>
      <c r="L667" s="1" t="s">
        <v>984</v>
      </c>
      <c r="M667" s="5">
        <v>22.19627749576988</v>
      </c>
      <c r="N667" s="3">
        <v>5.91</v>
      </c>
      <c r="O667" s="3">
        <v>4.4</v>
      </c>
      <c r="P667" s="4">
        <v>0.7445008460236887</v>
      </c>
      <c r="Q667" s="1">
        <v>18</v>
      </c>
      <c r="R667" s="4">
        <v>0.02996744995959233</v>
      </c>
      <c r="S667" s="1" t="s">
        <v>1003</v>
      </c>
      <c r="T667" s="1" t="s">
        <v>1115</v>
      </c>
      <c r="U667" s="1" t="s">
        <v>1119</v>
      </c>
      <c r="V667" s="1" t="s">
        <v>1123</v>
      </c>
      <c r="W667" s="6" t="s">
        <v>1126</v>
      </c>
      <c r="X667" s="7">
        <v>69080.136432</v>
      </c>
      <c r="Y667" s="10">
        <v>46238</v>
      </c>
      <c r="Z667" s="1" t="s">
        <v>1140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HYPERLINK("https://www.suredividend.com/sure-analysis-KLIC/","Kulicke &amp; Soffa Industries, Inc.")</f>
        <v>0</v>
      </c>
      <c r="C668" s="1" t="s">
        <v>980</v>
      </c>
      <c r="D668" s="3">
        <v>103</v>
      </c>
      <c r="E668" s="3">
        <v>87</v>
      </c>
      <c r="F668" s="3">
        <v>50</v>
      </c>
      <c r="G668" s="4">
        <v>1.74</v>
      </c>
      <c r="H668" s="4">
        <v>0.009425287356321839</v>
      </c>
      <c r="I668" s="4">
        <v>-0.104861677746764</v>
      </c>
      <c r="J668" s="4">
        <v>0.2</v>
      </c>
      <c r="K668" s="4">
        <v>0.08160167783982208</v>
      </c>
      <c r="L668" s="1" t="s">
        <v>984</v>
      </c>
      <c r="M668" s="5">
        <v>25.89285714285714</v>
      </c>
      <c r="N668" s="3">
        <v>3.36</v>
      </c>
      <c r="O668" s="3">
        <v>0.82</v>
      </c>
      <c r="P668" s="4">
        <v>0.244047619047619</v>
      </c>
      <c r="Q668" s="1">
        <v>5</v>
      </c>
      <c r="R668" s="4">
        <v>0.02104646949148603</v>
      </c>
      <c r="S668" s="1" t="s">
        <v>1053</v>
      </c>
      <c r="T668" s="1" t="s">
        <v>1115</v>
      </c>
      <c r="U668" s="1" t="s">
        <v>1119</v>
      </c>
      <c r="V668" s="1" t="s">
        <v>1124</v>
      </c>
      <c r="W668" s="6" t="s">
        <v>1128</v>
      </c>
      <c r="X668" s="7">
        <v>4526.468448</v>
      </c>
      <c r="Y668" s="10">
        <v>46155</v>
      </c>
      <c r="Z668" s="1" t="s">
        <v>1141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980</v>
      </c>
      <c r="D669" s="3">
        <v>101</v>
      </c>
      <c r="E669" s="3">
        <v>99.23</v>
      </c>
      <c r="F669" s="3">
        <v>104</v>
      </c>
      <c r="G669" s="4">
        <v>0.9541346153846154</v>
      </c>
      <c r="H669" s="4">
        <v>0.03769021465282676</v>
      </c>
      <c r="I669" s="4">
        <v>0.009434327571509415</v>
      </c>
      <c r="J669" s="4">
        <v>0.04</v>
      </c>
      <c r="K669" s="4">
        <v>0.08043196809830211</v>
      </c>
      <c r="L669" s="1" t="s">
        <v>984</v>
      </c>
      <c r="M669" s="5">
        <v>17.25739130434783</v>
      </c>
      <c r="N669" s="3">
        <v>5.75</v>
      </c>
      <c r="O669" s="3">
        <v>3.74</v>
      </c>
      <c r="P669" s="4">
        <v>0.6504347826086957</v>
      </c>
      <c r="Q669" s="1">
        <v>31</v>
      </c>
      <c r="R669" s="4">
        <v>0.01504825466588411</v>
      </c>
      <c r="S669" s="1" t="s">
        <v>1104</v>
      </c>
      <c r="T669" s="1" t="s">
        <v>1116</v>
      </c>
      <c r="U669" s="1" t="s">
        <v>1119</v>
      </c>
      <c r="V669" s="1" t="s">
        <v>1124</v>
      </c>
      <c r="W669" s="6" t="s">
        <v>1133</v>
      </c>
      <c r="Y669" s="10">
        <v>46137</v>
      </c>
      <c r="Z669" s="1" t="s">
        <v>1142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HYPERLINK("https://www.suredividend.com/sure-analysis-SIRI/","Sirius XM Holdings Inc.")</f>
        <v>0</v>
      </c>
      <c r="C670" s="1" t="s">
        <v>980</v>
      </c>
      <c r="D670" s="3">
        <v>30</v>
      </c>
      <c r="E670" s="3">
        <v>28.84</v>
      </c>
      <c r="F670" s="3">
        <v>30</v>
      </c>
      <c r="G670" s="4">
        <v>0.9613333333333334</v>
      </c>
      <c r="H670" s="4">
        <v>0.03744798890429959</v>
      </c>
      <c r="I670" s="4">
        <v>0.007917996689271511</v>
      </c>
      <c r="J670" s="4">
        <v>0.04</v>
      </c>
      <c r="K670" s="4">
        <v>0.08012347210473103</v>
      </c>
      <c r="L670" s="1" t="s">
        <v>984</v>
      </c>
      <c r="M670" s="5">
        <v>9.613333333333333</v>
      </c>
      <c r="N670" s="3">
        <v>3</v>
      </c>
      <c r="O670" s="3">
        <v>1.08</v>
      </c>
      <c r="P670" s="4">
        <v>0.36</v>
      </c>
      <c r="Q670" s="1">
        <v>8</v>
      </c>
      <c r="R670" s="4">
        <v>0.02966808427901979</v>
      </c>
      <c r="S670" s="1" t="s">
        <v>1007</v>
      </c>
      <c r="T670" s="1" t="s">
        <v>1115</v>
      </c>
      <c r="U670" s="1" t="s">
        <v>1119</v>
      </c>
      <c r="V670" s="1" t="s">
        <v>1123</v>
      </c>
      <c r="W670" s="6" t="s">
        <v>1127</v>
      </c>
      <c r="X670" s="7">
        <v>9700.785123</v>
      </c>
      <c r="Y670" s="10">
        <v>46242</v>
      </c>
      <c r="Z670" s="1" t="s">
        <v>1137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HYPERLINK("https://www.suredividend.com/sure-analysis-SWKS/","Skyworks Solutions, Inc.")</f>
        <v>0</v>
      </c>
      <c r="C671" s="1" t="s">
        <v>980</v>
      </c>
      <c r="D671" s="3">
        <v>69</v>
      </c>
      <c r="E671" s="3">
        <v>68.67</v>
      </c>
      <c r="F671" s="3">
        <v>65</v>
      </c>
      <c r="G671" s="4">
        <v>1.056461538461539</v>
      </c>
      <c r="H671" s="4">
        <v>0.04135721566914227</v>
      </c>
      <c r="I671" s="4">
        <v>-0.01092491542284224</v>
      </c>
      <c r="J671" s="4">
        <v>0.05</v>
      </c>
      <c r="K671" s="4">
        <v>0.07898327240260583</v>
      </c>
      <c r="L671" s="1" t="s">
        <v>984</v>
      </c>
      <c r="M671" s="5">
        <v>13.70658682634731</v>
      </c>
      <c r="N671" s="3">
        <v>5.01</v>
      </c>
      <c r="O671" s="3">
        <v>2.84</v>
      </c>
      <c r="P671" s="4">
        <v>0.5668662674650699</v>
      </c>
      <c r="Q671" s="1">
        <v>12</v>
      </c>
      <c r="R671" s="4">
        <v>0.06982550252761355</v>
      </c>
      <c r="S671" s="1" t="s">
        <v>1087</v>
      </c>
      <c r="T671" s="1" t="s">
        <v>1115</v>
      </c>
      <c r="U671" s="1" t="s">
        <v>1119</v>
      </c>
      <c r="V671" s="1" t="s">
        <v>1123</v>
      </c>
      <c r="W671" s="6" t="s">
        <v>1128</v>
      </c>
      <c r="X671" s="7">
        <v>10351.022674</v>
      </c>
      <c r="Y671" s="10">
        <v>46190</v>
      </c>
      <c r="Z671" s="1" t="s">
        <v>1148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HYPERLINK("https://www.suredividend.com/sure-analysis-FNLC/","First Bancorp Inc (ME)")</f>
        <v>0</v>
      </c>
      <c r="C672" s="1" t="s">
        <v>980</v>
      </c>
      <c r="D672" s="3">
        <v>29</v>
      </c>
      <c r="E672" s="3">
        <v>34.81</v>
      </c>
      <c r="F672" s="3">
        <v>35</v>
      </c>
      <c r="G672" s="4">
        <v>0.9945714285714287</v>
      </c>
      <c r="H672" s="4">
        <v>0.04366561332950301</v>
      </c>
      <c r="I672" s="4">
        <v>0.001089264751610974</v>
      </c>
      <c r="J672" s="4">
        <v>0.04</v>
      </c>
      <c r="K672" s="4">
        <v>0.07791903459577676</v>
      </c>
      <c r="L672" s="1" t="s">
        <v>984</v>
      </c>
      <c r="M672" s="5">
        <v>10.878125</v>
      </c>
      <c r="N672" s="3">
        <v>3.2</v>
      </c>
      <c r="O672" s="3">
        <v>1.52</v>
      </c>
      <c r="P672" s="4">
        <v>0.475</v>
      </c>
      <c r="Q672" s="1">
        <v>14</v>
      </c>
      <c r="R672" s="4">
        <v>0.02021836907521135</v>
      </c>
      <c r="S672" s="1" t="s">
        <v>1079</v>
      </c>
      <c r="T672" s="1" t="s">
        <v>1115</v>
      </c>
      <c r="U672" s="1" t="s">
        <v>1119</v>
      </c>
      <c r="V672" s="1" t="s">
        <v>1123</v>
      </c>
      <c r="W672" s="6" t="s">
        <v>1125</v>
      </c>
      <c r="X672" s="7">
        <v>392.625432</v>
      </c>
      <c r="Y672" s="10">
        <v>46135</v>
      </c>
      <c r="Z672" s="1" t="s">
        <v>1142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980</v>
      </c>
      <c r="D673" s="3">
        <v>94</v>
      </c>
      <c r="E673" s="3">
        <v>91.34</v>
      </c>
      <c r="F673" s="3">
        <v>83</v>
      </c>
      <c r="G673" s="4">
        <v>1.100481927710844</v>
      </c>
      <c r="H673" s="4">
        <v>0.03328224217210422</v>
      </c>
      <c r="I673" s="4">
        <v>-0.01896745044436199</v>
      </c>
      <c r="J673" s="4">
        <v>0.07000000000000001</v>
      </c>
      <c r="K673" s="4">
        <v>0.07789890294634239</v>
      </c>
      <c r="L673" s="1" t="s">
        <v>984</v>
      </c>
      <c r="M673" s="5">
        <v>20.07472527472528</v>
      </c>
      <c r="N673" s="3">
        <v>4.55</v>
      </c>
      <c r="O673" s="3">
        <v>3.04</v>
      </c>
      <c r="P673" s="4">
        <v>0.6681318681318682</v>
      </c>
      <c r="Q673" s="1">
        <v>25</v>
      </c>
      <c r="R673" s="4">
        <v>0.02740371572479905</v>
      </c>
      <c r="S673" s="1" t="s">
        <v>1013</v>
      </c>
      <c r="T673" s="1" t="s">
        <v>1115</v>
      </c>
      <c r="U673" s="1" t="s">
        <v>1119</v>
      </c>
      <c r="V673" s="1" t="s">
        <v>1123</v>
      </c>
      <c r="W673" s="6" t="s">
        <v>1134</v>
      </c>
      <c r="X673" s="7">
        <v>105074.153314</v>
      </c>
      <c r="Y673" s="10">
        <v>46149</v>
      </c>
      <c r="Z673" s="1" t="s">
        <v>1142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HYPERLINK("https://www.suredividend.com/sure-analysis-EG/","Everest Group Ltd")</f>
        <v>0</v>
      </c>
      <c r="C674" s="1" t="s">
        <v>980</v>
      </c>
      <c r="D674" s="3">
        <v>351</v>
      </c>
      <c r="E674" s="3">
        <v>369.89</v>
      </c>
      <c r="F674" s="3">
        <v>468</v>
      </c>
      <c r="G674" s="4">
        <v>0.7903632478632479</v>
      </c>
      <c r="H674" s="4">
        <v>0.02162805158290303</v>
      </c>
      <c r="I674" s="4">
        <v>0.04817706455499371</v>
      </c>
      <c r="J674" s="4">
        <v>0.01</v>
      </c>
      <c r="K674" s="4">
        <v>0.07684916051596802</v>
      </c>
      <c r="L674" s="1" t="s">
        <v>984</v>
      </c>
      <c r="M674" s="5">
        <v>7.11326923076923</v>
      </c>
      <c r="N674" s="3">
        <v>52</v>
      </c>
      <c r="O674" s="3">
        <v>8</v>
      </c>
      <c r="P674" s="4">
        <v>0.1538461538461539</v>
      </c>
      <c r="Q674" s="1">
        <v>4</v>
      </c>
      <c r="R674" s="4">
        <v>0.02990685650994584</v>
      </c>
      <c r="S674" s="1" t="s">
        <v>1040</v>
      </c>
      <c r="T674" s="1" t="s">
        <v>1115</v>
      </c>
      <c r="U674" s="1" t="s">
        <v>1119</v>
      </c>
      <c r="V674" s="1" t="s">
        <v>1124</v>
      </c>
      <c r="W674" s="6" t="s">
        <v>1125</v>
      </c>
      <c r="X674" s="7">
        <v>14182.977307</v>
      </c>
      <c r="Y674" s="10">
        <v>46153</v>
      </c>
      <c r="Z674" s="1" t="s">
        <v>1144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HYPERLINK("https://www.suredividend.com/sure-analysis-BRX/","Brixmor Property Group Inc")</f>
        <v>0</v>
      </c>
      <c r="C675" s="1" t="s">
        <v>980</v>
      </c>
      <c r="D675" s="3">
        <v>31</v>
      </c>
      <c r="E675" s="3">
        <v>29.81</v>
      </c>
      <c r="F675" s="3">
        <v>28</v>
      </c>
      <c r="G675" s="4">
        <v>1.064642857142857</v>
      </c>
      <c r="H675" s="4">
        <v>0.04126132170412614</v>
      </c>
      <c r="I675" s="4">
        <v>-0.01244973230052382</v>
      </c>
      <c r="J675" s="4">
        <v>0.05</v>
      </c>
      <c r="K675" s="4">
        <v>0.07538462673582957</v>
      </c>
      <c r="L675" s="1" t="s">
        <v>984</v>
      </c>
      <c r="M675" s="5">
        <v>12.63135593220339</v>
      </c>
      <c r="N675" s="3">
        <v>2.36</v>
      </c>
      <c r="O675" s="3">
        <v>1.23</v>
      </c>
      <c r="P675" s="4">
        <v>0.5211864406779662</v>
      </c>
      <c r="Q675" s="1">
        <v>6</v>
      </c>
      <c r="R675" s="4">
        <v>0.05002323237405015</v>
      </c>
      <c r="S675" s="1" t="s">
        <v>1082</v>
      </c>
      <c r="T675" s="1" t="s">
        <v>1115</v>
      </c>
      <c r="U675" s="1" t="s">
        <v>1120</v>
      </c>
      <c r="V675" s="1" t="s">
        <v>1123</v>
      </c>
      <c r="W675" s="6" t="s">
        <v>1132</v>
      </c>
      <c r="X675" s="7">
        <v>9147.863740000001</v>
      </c>
      <c r="Y675" s="10">
        <v>46239</v>
      </c>
      <c r="Z675" s="1" t="s">
        <v>1143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HYPERLINK("https://www.suredividend.com/sure-analysis-CPT/","Camden Property Trust")</f>
        <v>0</v>
      </c>
      <c r="C676" s="1" t="s">
        <v>980</v>
      </c>
      <c r="D676" s="3">
        <v>112</v>
      </c>
      <c r="E676" s="3">
        <v>108.23</v>
      </c>
      <c r="F676" s="3">
        <v>108</v>
      </c>
      <c r="G676" s="4">
        <v>1.00212962962963</v>
      </c>
      <c r="H676" s="4">
        <v>0.03917582925251779</v>
      </c>
      <c r="I676" s="4">
        <v>-0.0004253825357503072</v>
      </c>
      <c r="J676" s="4">
        <v>0.04</v>
      </c>
      <c r="K676" s="4">
        <v>0.0748728535384473</v>
      </c>
      <c r="L676" s="1" t="s">
        <v>984</v>
      </c>
      <c r="M676" s="5">
        <v>16.03407407407407</v>
      </c>
      <c r="N676" s="3">
        <v>6.75</v>
      </c>
      <c r="O676" s="3">
        <v>4.24</v>
      </c>
      <c r="P676" s="4">
        <v>0.6281481481481482</v>
      </c>
      <c r="Q676" s="1">
        <v>15</v>
      </c>
      <c r="R676" s="4">
        <v>0.04005610836598383</v>
      </c>
      <c r="S676" s="1" t="s">
        <v>1002</v>
      </c>
      <c r="T676" s="1" t="s">
        <v>1115</v>
      </c>
      <c r="U676" s="1" t="s">
        <v>1120</v>
      </c>
      <c r="V676" s="1" t="s">
        <v>1123</v>
      </c>
      <c r="W676" s="6" t="s">
        <v>1132</v>
      </c>
      <c r="X676" s="7">
        <v>10962.54</v>
      </c>
      <c r="Y676" s="10">
        <v>46239</v>
      </c>
      <c r="Z676" s="1" t="s">
        <v>1138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HYPERLINK("https://www.suredividend.com/sure-analysis-INVH/","Invitation Homes Inc")</f>
        <v>0</v>
      </c>
      <c r="C677" s="1" t="s">
        <v>980</v>
      </c>
      <c r="D677" s="3">
        <v>30</v>
      </c>
      <c r="E677" s="3">
        <v>29.89</v>
      </c>
      <c r="F677" s="3">
        <v>28</v>
      </c>
      <c r="G677" s="4">
        <v>1.0675</v>
      </c>
      <c r="H677" s="4">
        <v>0.04014720642355302</v>
      </c>
      <c r="I677" s="4">
        <v>-0.01297893095281932</v>
      </c>
      <c r="J677" s="4">
        <v>0.05</v>
      </c>
      <c r="K677" s="4">
        <v>0.07390997447932612</v>
      </c>
      <c r="L677" s="1" t="s">
        <v>984</v>
      </c>
      <c r="M677" s="5">
        <v>18.11515151515152</v>
      </c>
      <c r="N677" s="3">
        <v>1.65</v>
      </c>
      <c r="O677" s="3">
        <v>1.2</v>
      </c>
      <c r="P677" s="4">
        <v>0.7272727272727273</v>
      </c>
      <c r="Q677" s="1">
        <v>9</v>
      </c>
      <c r="R677" s="4">
        <v>0.04978904632428516</v>
      </c>
      <c r="S677" s="1" t="s">
        <v>1093</v>
      </c>
      <c r="T677" s="1" t="s">
        <v>1115</v>
      </c>
      <c r="U677" s="1" t="s">
        <v>1120</v>
      </c>
      <c r="V677" s="1" t="s">
        <v>1123</v>
      </c>
      <c r="W677" s="6" t="s">
        <v>1132</v>
      </c>
      <c r="X677" s="7">
        <v>17653.728225</v>
      </c>
      <c r="Y677" s="10">
        <v>46238</v>
      </c>
      <c r="Z677" s="1" t="s">
        <v>1138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HYPERLINK("https://www.suredividend.com/sure-analysis-OGE/","Oge Energy Corp.")</f>
        <v>0</v>
      </c>
      <c r="C678" s="1" t="s">
        <v>980</v>
      </c>
      <c r="D678" s="3">
        <v>47</v>
      </c>
      <c r="E678" s="3">
        <v>46.185</v>
      </c>
      <c r="F678" s="3">
        <v>42</v>
      </c>
      <c r="G678" s="4">
        <v>1.099642857142857</v>
      </c>
      <c r="H678" s="4">
        <v>0.0368084876042005</v>
      </c>
      <c r="I678" s="4">
        <v>-0.0188177828667081</v>
      </c>
      <c r="J678" s="4">
        <v>0.06</v>
      </c>
      <c r="K678" s="4">
        <v>0.07265982262973547</v>
      </c>
      <c r="L678" s="1" t="s">
        <v>984</v>
      </c>
      <c r="M678" s="5">
        <v>19.00617283950617</v>
      </c>
      <c r="N678" s="3">
        <v>2.43</v>
      </c>
      <c r="O678" s="3">
        <v>1.7</v>
      </c>
      <c r="P678" s="4">
        <v>0.6995884773662551</v>
      </c>
      <c r="Q678" s="1">
        <v>19</v>
      </c>
      <c r="R678" s="4">
        <v>0.03303780411393231</v>
      </c>
      <c r="S678" s="1" t="s">
        <v>1052</v>
      </c>
      <c r="T678" s="1" t="s">
        <v>1115</v>
      </c>
      <c r="U678" s="1" t="s">
        <v>1119</v>
      </c>
      <c r="V678" s="1" t="s">
        <v>1123</v>
      </c>
      <c r="W678" s="6" t="s">
        <v>1134</v>
      </c>
      <c r="X678" s="7">
        <v>9539.923833999999</v>
      </c>
      <c r="Y678" s="10">
        <v>46244</v>
      </c>
      <c r="Z678" s="1" t="s">
        <v>1142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HYPERLINK("https://www.suredividend.com/sure-analysis-NTR/","Nutrien Ltd")</f>
        <v>0</v>
      </c>
      <c r="C679" s="1" t="s">
        <v>980</v>
      </c>
      <c r="D679" s="3">
        <v>63</v>
      </c>
      <c r="E679" s="3">
        <v>66.29000000000001</v>
      </c>
      <c r="F679" s="3">
        <v>71</v>
      </c>
      <c r="G679" s="4">
        <v>0.933661971830986</v>
      </c>
      <c r="H679" s="4">
        <v>0.03303665711268668</v>
      </c>
      <c r="I679" s="4">
        <v>0.01382282809450186</v>
      </c>
      <c r="J679" s="4">
        <v>0.03</v>
      </c>
      <c r="K679" s="4">
        <v>0.07220995549089038</v>
      </c>
      <c r="L679" s="1" t="s">
        <v>984</v>
      </c>
      <c r="M679" s="5">
        <v>11.67077464788733</v>
      </c>
      <c r="N679" s="3">
        <v>5.68</v>
      </c>
      <c r="O679" s="3">
        <v>2.19</v>
      </c>
      <c r="P679" s="4">
        <v>0.3855633802816901</v>
      </c>
      <c r="Q679" s="1">
        <v>9</v>
      </c>
      <c r="R679" s="4">
        <v>0.02017399825048494</v>
      </c>
      <c r="S679" s="1" t="s">
        <v>1096</v>
      </c>
      <c r="T679" s="1" t="s">
        <v>1115</v>
      </c>
      <c r="U679" s="1" t="s">
        <v>1119</v>
      </c>
      <c r="V679" s="1" t="s">
        <v>1124</v>
      </c>
      <c r="W679" s="6" t="s">
        <v>1131</v>
      </c>
      <c r="X679" s="7">
        <v>32261.00858</v>
      </c>
      <c r="Y679" s="10">
        <v>46192</v>
      </c>
      <c r="Z679" s="1" t="s">
        <v>1148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HYPERLINK("https://www.suredividend.com/sure-analysis-IPAR/","Inter Parfums, Inc.")</f>
        <v>0</v>
      </c>
      <c r="C680" s="1" t="s">
        <v>980</v>
      </c>
      <c r="D680" s="3">
        <v>100</v>
      </c>
      <c r="E680" s="3">
        <v>119.51</v>
      </c>
      <c r="F680" s="3">
        <v>97</v>
      </c>
      <c r="G680" s="4">
        <v>1.232061855670103</v>
      </c>
      <c r="H680" s="4">
        <v>0.02677600200820015</v>
      </c>
      <c r="I680" s="4">
        <v>-0.04087878449910931</v>
      </c>
      <c r="J680" s="4">
        <v>0.09</v>
      </c>
      <c r="K680" s="4">
        <v>0.07168395446818776</v>
      </c>
      <c r="L680" s="1" t="s">
        <v>984</v>
      </c>
      <c r="M680" s="5">
        <v>24.59053497942387</v>
      </c>
      <c r="N680" s="3">
        <v>4.86</v>
      </c>
      <c r="O680" s="3">
        <v>3.2</v>
      </c>
      <c r="P680" s="4">
        <v>0.6584362139917695</v>
      </c>
      <c r="Q680" s="1">
        <v>5</v>
      </c>
      <c r="R680" s="4">
        <v>0.07008745458377241</v>
      </c>
      <c r="S680" s="1" t="s">
        <v>1058</v>
      </c>
      <c r="T680" s="1" t="s">
        <v>1115</v>
      </c>
      <c r="U680" s="1" t="s">
        <v>1119</v>
      </c>
      <c r="V680" s="1" t="s">
        <v>1123</v>
      </c>
      <c r="W680" s="6" t="s">
        <v>1129</v>
      </c>
      <c r="X680" s="7">
        <v>3826.760572</v>
      </c>
      <c r="Y680" s="10">
        <v>46187</v>
      </c>
      <c r="Z680" s="1" t="s">
        <v>1137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HYPERLINK("https://www.suredividend.com/sure-analysis-SUN/","Sunoco LP")</f>
        <v>0</v>
      </c>
      <c r="C681" s="1" t="s">
        <v>980</v>
      </c>
      <c r="D681" s="3">
        <v>66</v>
      </c>
      <c r="E681" s="3">
        <v>71.81</v>
      </c>
      <c r="F681" s="3">
        <v>72</v>
      </c>
      <c r="G681" s="4">
        <v>0.9973611111111111</v>
      </c>
      <c r="H681" s="4">
        <v>0.05570254839158891</v>
      </c>
      <c r="I681" s="4">
        <v>0.0005286150464813844</v>
      </c>
      <c r="J681" s="4">
        <v>0.02</v>
      </c>
      <c r="K681" s="4">
        <v>0.07109015493348769</v>
      </c>
      <c r="L681" s="1" t="s">
        <v>984</v>
      </c>
      <c r="M681" s="5">
        <v>5.984166666666667</v>
      </c>
      <c r="N681" s="3">
        <v>12</v>
      </c>
      <c r="O681" s="3">
        <v>4</v>
      </c>
      <c r="P681" s="4">
        <v>0.3333333333333333</v>
      </c>
      <c r="Q681" s="1">
        <v>4</v>
      </c>
      <c r="R681" s="4">
        <v>0.02789922553291535</v>
      </c>
      <c r="S681" s="1" t="s">
        <v>1016</v>
      </c>
      <c r="T681" s="1" t="s">
        <v>1115</v>
      </c>
      <c r="U681" s="1" t="s">
        <v>1121</v>
      </c>
      <c r="V681" s="1" t="s">
        <v>1123</v>
      </c>
      <c r="W681" s="6" t="s">
        <v>1135</v>
      </c>
      <c r="X681" s="7">
        <v>3641.796418</v>
      </c>
      <c r="Y681" s="10">
        <v>46169</v>
      </c>
      <c r="Z681" s="1" t="s">
        <v>1144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HYPERLINK("https://www.suredividend.com/sure-analysis-NWE/","NorthWestern Energy Group Inc")</f>
        <v>0</v>
      </c>
      <c r="C682" s="1" t="s">
        <v>980</v>
      </c>
      <c r="D682" s="3">
        <v>69</v>
      </c>
      <c r="E682" s="3">
        <v>71.25</v>
      </c>
      <c r="F682" s="3">
        <v>64</v>
      </c>
      <c r="G682" s="4">
        <v>1.11328125</v>
      </c>
      <c r="H682" s="4">
        <v>0.0376140350877193</v>
      </c>
      <c r="I682" s="4">
        <v>-0.02123366989049902</v>
      </c>
      <c r="J682" s="4">
        <v>0.06</v>
      </c>
      <c r="K682" s="4">
        <v>0.06987897657077746</v>
      </c>
      <c r="L682" s="1" t="s">
        <v>984</v>
      </c>
      <c r="M682" s="5">
        <v>19</v>
      </c>
      <c r="N682" s="3">
        <v>3.75</v>
      </c>
      <c r="O682" s="3">
        <v>2.68</v>
      </c>
      <c r="P682" s="4">
        <v>0.7146666666666667</v>
      </c>
      <c r="Q682" s="1">
        <v>21</v>
      </c>
      <c r="R682" s="4">
        <v>0.02007330744996905</v>
      </c>
      <c r="S682" s="1" t="s">
        <v>1013</v>
      </c>
      <c r="T682" s="1" t="s">
        <v>1115</v>
      </c>
      <c r="U682" s="1" t="s">
        <v>1119</v>
      </c>
      <c r="V682" s="1" t="s">
        <v>1123</v>
      </c>
      <c r="W682" s="6" t="s">
        <v>1134</v>
      </c>
      <c r="X682" s="7">
        <v>4381.301277</v>
      </c>
      <c r="Y682" s="10">
        <v>46235</v>
      </c>
      <c r="Z682" s="1" t="s">
        <v>1146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HYPERLINK("https://www.suredividend.com/sure-analysis-KRG/","Kite Realty Group Trust")</f>
        <v>0</v>
      </c>
      <c r="C683" s="1" t="s">
        <v>980</v>
      </c>
      <c r="D683" s="3">
        <v>29</v>
      </c>
      <c r="E683" s="3">
        <v>26.41</v>
      </c>
      <c r="F683" s="3">
        <v>25</v>
      </c>
      <c r="G683" s="4">
        <v>1.0564</v>
      </c>
      <c r="H683" s="4">
        <v>0.04392275653161681</v>
      </c>
      <c r="I683" s="4">
        <v>-0.01091339237459421</v>
      </c>
      <c r="J683" s="4">
        <v>0.04</v>
      </c>
      <c r="K683" s="4">
        <v>0.06945306406988139</v>
      </c>
      <c r="L683" s="1" t="s">
        <v>984</v>
      </c>
      <c r="M683" s="5">
        <v>12.63636363636364</v>
      </c>
      <c r="N683" s="3">
        <v>2.09</v>
      </c>
      <c r="O683" s="3">
        <v>1.16</v>
      </c>
      <c r="P683" s="4">
        <v>0.5550239234449761</v>
      </c>
      <c r="Q683" s="1">
        <v>6</v>
      </c>
      <c r="R683" s="4">
        <v>0.03980577390781126</v>
      </c>
      <c r="S683" s="1" t="s">
        <v>1064</v>
      </c>
      <c r="T683" s="1" t="s">
        <v>1115</v>
      </c>
      <c r="U683" s="1" t="s">
        <v>1120</v>
      </c>
      <c r="V683" s="1" t="s">
        <v>1123</v>
      </c>
      <c r="W683" s="6" t="s">
        <v>1132</v>
      </c>
      <c r="X683" s="7">
        <v>5366.467182</v>
      </c>
      <c r="Y683" s="10">
        <v>46235</v>
      </c>
      <c r="Z683" s="1" t="s">
        <v>1140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HYPERLINK("https://www.suredividend.com/sure-analysis-MHCUF/","Flagship Communities Real Estate Investment Trust")</f>
        <v>0</v>
      </c>
      <c r="C684" s="1" t="s">
        <v>980</v>
      </c>
      <c r="D684" s="3">
        <v>19.46</v>
      </c>
      <c r="E684" s="3">
        <v>20.5</v>
      </c>
      <c r="F684" s="3">
        <v>20.41</v>
      </c>
      <c r="G684" s="4">
        <v>1.004409603135718</v>
      </c>
      <c r="H684" s="4">
        <v>0.03170731707317073</v>
      </c>
      <c r="I684" s="4">
        <v>-0.0008795947940275495</v>
      </c>
      <c r="J684" s="4">
        <v>0.04</v>
      </c>
      <c r="K684" s="4">
        <v>0.0682611055060216</v>
      </c>
      <c r="L684" s="1" t="s">
        <v>984</v>
      </c>
      <c r="M684" s="5">
        <v>13.05732484076433</v>
      </c>
      <c r="N684" s="3">
        <v>1.57</v>
      </c>
      <c r="O684" s="3">
        <v>0.65</v>
      </c>
      <c r="P684" s="4">
        <v>0.4140127388535032</v>
      </c>
      <c r="Q684" s="1">
        <v>5</v>
      </c>
      <c r="R684" s="4">
        <v>0.0424022162772979</v>
      </c>
      <c r="T684" s="1" t="s">
        <v>1118</v>
      </c>
      <c r="U684" s="1" t="s">
        <v>1120</v>
      </c>
      <c r="V684" s="1" t="s">
        <v>1124</v>
      </c>
      <c r="W684" s="6" t="s">
        <v>1132</v>
      </c>
      <c r="Y684" s="10">
        <v>46156</v>
      </c>
      <c r="Z684" s="1" t="s">
        <v>1138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HYPERLINK("https://www.suredividend.com/sure-analysis-PEG/","Public Service Enterprise Group Inc.")</f>
        <v>0</v>
      </c>
      <c r="C685" s="1" t="s">
        <v>980</v>
      </c>
      <c r="D685" s="3">
        <v>80</v>
      </c>
      <c r="E685" s="3">
        <v>74.565</v>
      </c>
      <c r="F685" s="3">
        <v>66</v>
      </c>
      <c r="G685" s="4">
        <v>1.129772727272727</v>
      </c>
      <c r="H685" s="4">
        <v>0.03594179574867565</v>
      </c>
      <c r="I685" s="4">
        <v>-0.02410794418689699</v>
      </c>
      <c r="J685" s="4">
        <v>0.06</v>
      </c>
      <c r="K685" s="4">
        <v>0.06760789055274685</v>
      </c>
      <c r="L685" s="1" t="s">
        <v>984</v>
      </c>
      <c r="M685" s="5">
        <v>17.0629290617849</v>
      </c>
      <c r="N685" s="3">
        <v>4.37</v>
      </c>
      <c r="O685" s="3">
        <v>2.68</v>
      </c>
      <c r="P685" s="4">
        <v>0.6132723112128147</v>
      </c>
      <c r="Q685" s="1">
        <v>15</v>
      </c>
      <c r="R685" s="4">
        <v>0.0399598224746982</v>
      </c>
      <c r="S685" s="1" t="s">
        <v>1022</v>
      </c>
      <c r="T685" s="1" t="s">
        <v>1115</v>
      </c>
      <c r="U685" s="1" t="s">
        <v>1119</v>
      </c>
      <c r="V685" s="1" t="s">
        <v>1123</v>
      </c>
      <c r="W685" s="6" t="s">
        <v>1134</v>
      </c>
      <c r="X685" s="7">
        <v>37205.44</v>
      </c>
      <c r="Y685" s="10">
        <v>46186</v>
      </c>
      <c r="Z685" s="1" t="s">
        <v>1148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HYPERLINK("https://www.suredividend.com/sure-analysis-HD/","Home Depot, Inc.")</f>
        <v>0</v>
      </c>
      <c r="C686" s="1" t="s">
        <v>980</v>
      </c>
      <c r="D686" s="3">
        <v>313</v>
      </c>
      <c r="E686" s="3">
        <v>351.45</v>
      </c>
      <c r="F686" s="3">
        <v>326</v>
      </c>
      <c r="G686" s="4">
        <v>1.078067484662577</v>
      </c>
      <c r="H686" s="4">
        <v>0.02651870820884905</v>
      </c>
      <c r="I686" s="4">
        <v>-0.01492156786890486</v>
      </c>
      <c r="J686" s="4">
        <v>0.06</v>
      </c>
      <c r="K686" s="4">
        <v>0.06750839578885959</v>
      </c>
      <c r="L686" s="1" t="s">
        <v>984</v>
      </c>
      <c r="M686" s="5">
        <v>23.47695390781563</v>
      </c>
      <c r="N686" s="3">
        <v>14.97</v>
      </c>
      <c r="O686" s="3">
        <v>9.32</v>
      </c>
      <c r="P686" s="4">
        <v>0.6225784903139613</v>
      </c>
      <c r="Q686" s="1">
        <v>17</v>
      </c>
      <c r="R686" s="4">
        <v>0.02991543928165408</v>
      </c>
      <c r="S686" s="1" t="s">
        <v>1056</v>
      </c>
      <c r="T686" s="1" t="s">
        <v>1115</v>
      </c>
      <c r="U686" s="1" t="s">
        <v>1119</v>
      </c>
      <c r="V686" s="1" t="s">
        <v>1123</v>
      </c>
      <c r="W686" s="6" t="s">
        <v>1129</v>
      </c>
      <c r="X686" s="7">
        <v>349768.589712</v>
      </c>
      <c r="Y686" s="10">
        <v>46167</v>
      </c>
      <c r="Z686" s="1" t="s">
        <v>1140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HYPERLINK("https://www.suredividend.com/sure-analysis-CTRE/","CareTrust REIT Inc")</f>
        <v>0</v>
      </c>
      <c r="C687" s="1" t="s">
        <v>980</v>
      </c>
      <c r="D687" s="3">
        <v>42</v>
      </c>
      <c r="E687" s="3">
        <v>40.43</v>
      </c>
      <c r="F687" s="3">
        <v>33</v>
      </c>
      <c r="G687" s="4">
        <v>1.225151515151515</v>
      </c>
      <c r="H687" s="4">
        <v>0.03858520900321544</v>
      </c>
      <c r="I687" s="4">
        <v>-0.0397992525338845</v>
      </c>
      <c r="J687" s="4">
        <v>0.07000000000000001</v>
      </c>
      <c r="K687" s="4">
        <v>0.06476830988317461</v>
      </c>
      <c r="L687" s="1" t="s">
        <v>984</v>
      </c>
      <c r="M687" s="5">
        <v>19.91625615763547</v>
      </c>
      <c r="N687" s="3">
        <v>2.03</v>
      </c>
      <c r="O687" s="3">
        <v>1.56</v>
      </c>
      <c r="P687" s="4">
        <v>0.7684729064039409</v>
      </c>
      <c r="Q687" s="1">
        <v>11</v>
      </c>
      <c r="R687" s="4">
        <v>0.04989458458381502</v>
      </c>
      <c r="S687" s="1" t="s">
        <v>1002</v>
      </c>
      <c r="T687" s="1" t="s">
        <v>1115</v>
      </c>
      <c r="U687" s="1" t="s">
        <v>1120</v>
      </c>
      <c r="V687" s="1" t="s">
        <v>1123</v>
      </c>
      <c r="W687" s="6" t="s">
        <v>1132</v>
      </c>
      <c r="X687" s="7">
        <v>9550.971104</v>
      </c>
      <c r="Y687" s="10">
        <v>46152</v>
      </c>
      <c r="Z687" s="1" t="s">
        <v>1140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HYPERLINK("https://www.suredividend.com/sure-analysis-AVAL/","Grupo Aval Acciones y Valores S.A.")</f>
        <v>0</v>
      </c>
      <c r="C688" s="1" t="s">
        <v>980</v>
      </c>
      <c r="D688" s="3">
        <v>4.04</v>
      </c>
      <c r="E688" s="3">
        <v>5.28</v>
      </c>
      <c r="F688" s="3">
        <v>4.4</v>
      </c>
      <c r="G688" s="4">
        <v>1.2</v>
      </c>
      <c r="H688" s="4">
        <v>0.0321969696969697</v>
      </c>
      <c r="I688" s="4">
        <v>-0.03580749599737276</v>
      </c>
      <c r="J688" s="4">
        <v>0.07000000000000001</v>
      </c>
      <c r="K688" s="4">
        <v>0.06299080820020597</v>
      </c>
      <c r="L688" s="1" t="s">
        <v>984</v>
      </c>
      <c r="M688" s="5">
        <v>12</v>
      </c>
      <c r="N688" s="3">
        <v>0.44</v>
      </c>
      <c r="O688" s="3">
        <v>0.17</v>
      </c>
      <c r="P688" s="4">
        <v>0.3863636363636364</v>
      </c>
      <c r="Q688" s="1">
        <v>2</v>
      </c>
      <c r="R688" s="4">
        <v>0.05291848906511043</v>
      </c>
      <c r="S688" s="1" t="s">
        <v>1046</v>
      </c>
      <c r="T688" s="1" t="s">
        <v>1118</v>
      </c>
      <c r="U688" s="1" t="s">
        <v>1119</v>
      </c>
      <c r="V688" s="1" t="s">
        <v>1124</v>
      </c>
      <c r="W688" s="6" t="s">
        <v>1125</v>
      </c>
      <c r="X688" s="7">
        <v>2E-06</v>
      </c>
      <c r="Y688" s="10">
        <v>46163</v>
      </c>
      <c r="Z688" s="1" t="s">
        <v>1146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HYPERLINK("https://www.suredividend.com/sure-analysis-KTB/","Kontoor Brands Inc")</f>
        <v>0</v>
      </c>
      <c r="C689" s="1" t="s">
        <v>980</v>
      </c>
      <c r="D689" s="3">
        <v>74</v>
      </c>
      <c r="E689" s="3">
        <v>77.14</v>
      </c>
      <c r="F689" s="3">
        <v>80</v>
      </c>
      <c r="G689" s="4">
        <v>0.9642500000000001</v>
      </c>
      <c r="H689" s="4">
        <v>0.02748249935182785</v>
      </c>
      <c r="I689" s="4">
        <v>0.007307506842843203</v>
      </c>
      <c r="J689" s="4">
        <v>0.03</v>
      </c>
      <c r="K689" s="4">
        <v>0.06297155440814217</v>
      </c>
      <c r="L689" s="1" t="s">
        <v>984</v>
      </c>
      <c r="M689" s="5">
        <v>11.6</v>
      </c>
      <c r="N689" s="3">
        <v>6.65</v>
      </c>
      <c r="O689" s="3">
        <v>2.12</v>
      </c>
      <c r="P689" s="4">
        <v>0.318796992481203</v>
      </c>
      <c r="Q689" s="1">
        <v>6</v>
      </c>
      <c r="R689" s="4">
        <v>0.04005610836598383</v>
      </c>
      <c r="S689" s="1" t="s">
        <v>994</v>
      </c>
      <c r="T689" s="1" t="s">
        <v>1115</v>
      </c>
      <c r="U689" s="1" t="s">
        <v>1119</v>
      </c>
      <c r="V689" s="1" t="s">
        <v>1123</v>
      </c>
      <c r="W689" s="6" t="s">
        <v>1129</v>
      </c>
      <c r="X689" s="7">
        <v>4265.367944</v>
      </c>
      <c r="Y689" s="10">
        <v>46172</v>
      </c>
      <c r="Z689" s="1" t="s">
        <v>1144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HYPERLINK("https://www.suredividend.com/sure-analysis-IBM/","International Business Machines Corp.")</f>
        <v>0</v>
      </c>
      <c r="C690" s="1" t="s">
        <v>980</v>
      </c>
      <c r="D690" s="3">
        <v>224</v>
      </c>
      <c r="E690" s="3">
        <v>235.75</v>
      </c>
      <c r="F690" s="3">
        <v>222</v>
      </c>
      <c r="G690" s="4">
        <v>1.061936936936937</v>
      </c>
      <c r="H690" s="4">
        <v>0.02867444326617179</v>
      </c>
      <c r="I690" s="4">
        <v>-0.01194696935050799</v>
      </c>
      <c r="J690" s="4">
        <v>0.05</v>
      </c>
      <c r="K690" s="4">
        <v>0.06178223246187664</v>
      </c>
      <c r="L690" s="1" t="s">
        <v>984</v>
      </c>
      <c r="M690" s="5">
        <v>19.12003244120032</v>
      </c>
      <c r="N690" s="3">
        <v>12.33</v>
      </c>
      <c r="O690" s="3">
        <v>6.76</v>
      </c>
      <c r="P690" s="4">
        <v>0.5482562854825629</v>
      </c>
      <c r="Q690" s="1">
        <v>31</v>
      </c>
      <c r="R690" s="4">
        <v>0.009862697758236783</v>
      </c>
      <c r="S690" s="1" t="s">
        <v>1007</v>
      </c>
      <c r="T690" s="1" t="s">
        <v>1115</v>
      </c>
      <c r="U690" s="1" t="s">
        <v>1119</v>
      </c>
      <c r="V690" s="1" t="s">
        <v>1123</v>
      </c>
      <c r="W690" s="6" t="s">
        <v>1128</v>
      </c>
      <c r="X690" s="7">
        <v>222635.777701</v>
      </c>
      <c r="Y690" s="10">
        <v>46237</v>
      </c>
      <c r="Z690" s="1" t="s">
        <v>1147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HYPERLINK("https://www.suredividend.com/sure-analysis-ALL/","Allstate Corp (The)")</f>
        <v>0</v>
      </c>
      <c r="C691" s="1" t="s">
        <v>980</v>
      </c>
      <c r="D691" s="3">
        <v>267</v>
      </c>
      <c r="E691" s="3">
        <v>269.67</v>
      </c>
      <c r="F691" s="3">
        <v>336</v>
      </c>
      <c r="G691" s="4">
        <v>0.8025892857142858</v>
      </c>
      <c r="H691" s="4">
        <v>0.01601957948603849</v>
      </c>
      <c r="I691" s="4">
        <v>0.04496399903795933</v>
      </c>
      <c r="J691" s="4">
        <v>0</v>
      </c>
      <c r="K691" s="4">
        <v>0.06146383932176902</v>
      </c>
      <c r="L691" s="1" t="s">
        <v>984</v>
      </c>
      <c r="M691" s="5">
        <v>8.035458879618593</v>
      </c>
      <c r="N691" s="3">
        <v>33.56</v>
      </c>
      <c r="O691" s="3">
        <v>4.32</v>
      </c>
      <c r="P691" s="4">
        <v>0.1287246722288439</v>
      </c>
      <c r="Q691" s="1">
        <v>13</v>
      </c>
      <c r="R691" s="4">
        <v>0.0800851516297505</v>
      </c>
      <c r="S691" s="1" t="s">
        <v>1046</v>
      </c>
      <c r="T691" s="1" t="s">
        <v>1115</v>
      </c>
      <c r="U691" s="1" t="s">
        <v>1119</v>
      </c>
      <c r="V691" s="1" t="s">
        <v>1123</v>
      </c>
      <c r="W691" s="6" t="s">
        <v>1125</v>
      </c>
      <c r="X691" s="7">
        <v>68188.203377</v>
      </c>
      <c r="Y691" s="10">
        <v>46242</v>
      </c>
      <c r="Z691" s="1" t="s">
        <v>1140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HYPERLINK("https://www.suredividend.com/sure-analysis-GRTUF/","Granite Real Estate Investment Trust")</f>
        <v>0</v>
      </c>
      <c r="C692" s="1" t="s">
        <v>980</v>
      </c>
      <c r="D692" s="3">
        <v>69</v>
      </c>
      <c r="E692" s="3">
        <v>64.81999999999999</v>
      </c>
      <c r="F692" s="3">
        <v>63</v>
      </c>
      <c r="G692" s="4">
        <v>1.028888888888889</v>
      </c>
      <c r="H692" s="4">
        <v>0.03995680345572354</v>
      </c>
      <c r="I692" s="4">
        <v>-0.005679703413681736</v>
      </c>
      <c r="J692" s="4">
        <v>0.03</v>
      </c>
      <c r="K692" s="4">
        <v>0.0610887369805091</v>
      </c>
      <c r="L692" s="1" t="s">
        <v>984</v>
      </c>
      <c r="M692" s="5">
        <v>13.9698275862069</v>
      </c>
      <c r="N692" s="3">
        <v>4.64</v>
      </c>
      <c r="O692" s="3">
        <v>2.59</v>
      </c>
      <c r="P692" s="4">
        <v>0.5581896551724138</v>
      </c>
      <c r="Q692" s="1">
        <v>15</v>
      </c>
      <c r="R692" s="4">
        <v>0.02982705728092871</v>
      </c>
      <c r="T692" s="1" t="s">
        <v>1118</v>
      </c>
      <c r="U692" s="1" t="s">
        <v>1120</v>
      </c>
      <c r="V692" s="1" t="s">
        <v>1124</v>
      </c>
      <c r="W692" s="6" t="s">
        <v>1132</v>
      </c>
      <c r="Y692" s="10">
        <v>46152</v>
      </c>
      <c r="Z692" s="1" t="s">
        <v>1138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HYPERLINK("https://www.suredividend.com/sure-analysis-REG/","Regency Centers Corporation")</f>
        <v>0</v>
      </c>
      <c r="C693" s="1" t="s">
        <v>980</v>
      </c>
      <c r="D693" s="3">
        <v>80</v>
      </c>
      <c r="E693" s="3">
        <v>75.93000000000001</v>
      </c>
      <c r="F693" s="3">
        <v>70</v>
      </c>
      <c r="G693" s="4">
        <v>1.084714285714286</v>
      </c>
      <c r="H693" s="4">
        <v>0.03977347556960358</v>
      </c>
      <c r="I693" s="4">
        <v>-0.01613179040203649</v>
      </c>
      <c r="J693" s="4">
        <v>0.04</v>
      </c>
      <c r="K693" s="4">
        <v>0.06067686452053866</v>
      </c>
      <c r="L693" s="1" t="s">
        <v>984</v>
      </c>
      <c r="M693" s="5">
        <v>15.62345679012346</v>
      </c>
      <c r="N693" s="3">
        <v>4.86</v>
      </c>
      <c r="O693" s="3">
        <v>3.02</v>
      </c>
      <c r="P693" s="4">
        <v>0.6213991769547325</v>
      </c>
      <c r="Q693" s="1">
        <v>13</v>
      </c>
      <c r="R693" s="4">
        <v>0.03518388150059804</v>
      </c>
      <c r="S693" s="1" t="s">
        <v>1000</v>
      </c>
      <c r="T693" s="1" t="s">
        <v>1115</v>
      </c>
      <c r="U693" s="1" t="s">
        <v>1120</v>
      </c>
      <c r="V693" s="1" t="s">
        <v>1123</v>
      </c>
      <c r="W693" s="6" t="s">
        <v>1132</v>
      </c>
      <c r="X693" s="7">
        <v>13937.304832</v>
      </c>
      <c r="Y693" s="10">
        <v>46238</v>
      </c>
      <c r="Z693" s="1" t="s">
        <v>1138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980</v>
      </c>
      <c r="D694" s="3">
        <v>20</v>
      </c>
      <c r="E694" s="3">
        <v>21.88</v>
      </c>
      <c r="F694" s="3">
        <v>23</v>
      </c>
      <c r="G694" s="4">
        <v>0.9513043478260869</v>
      </c>
      <c r="H694" s="4">
        <v>0.02193784277879342</v>
      </c>
      <c r="I694" s="4">
        <v>0.0100342565710585</v>
      </c>
      <c r="J694" s="4">
        <v>0.03</v>
      </c>
      <c r="K694" s="4">
        <v>0.0594995572289454</v>
      </c>
      <c r="L694" s="1" t="s">
        <v>984</v>
      </c>
      <c r="M694" s="5">
        <v>10.94</v>
      </c>
      <c r="N694" s="3">
        <v>2</v>
      </c>
      <c r="O694" s="3">
        <v>0.48</v>
      </c>
      <c r="P694" s="4">
        <v>0.24</v>
      </c>
      <c r="Q694" s="1">
        <v>10</v>
      </c>
      <c r="R694" s="4">
        <v>0.02001586442069092</v>
      </c>
      <c r="S694" s="1" t="s">
        <v>1094</v>
      </c>
      <c r="T694" s="1" t="s">
        <v>1115</v>
      </c>
      <c r="U694" s="1" t="s">
        <v>1119</v>
      </c>
      <c r="V694" s="1" t="s">
        <v>1123</v>
      </c>
      <c r="W694" s="6" t="s">
        <v>1125</v>
      </c>
      <c r="X694" s="7">
        <v>465.163553</v>
      </c>
      <c r="Y694" s="10">
        <v>46135</v>
      </c>
      <c r="Z694" s="1" t="s">
        <v>1142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HYPERLINK("https://www.suredividend.com/sure-analysis-MNARF/","Morguard North American Residential Real Estate Investment Trust")</f>
        <v>0</v>
      </c>
      <c r="C695" s="1" t="s">
        <v>980</v>
      </c>
      <c r="D695" s="3">
        <v>12.42</v>
      </c>
      <c r="E695" s="3">
        <v>12.18</v>
      </c>
      <c r="F695" s="3">
        <v>11.25</v>
      </c>
      <c r="G695" s="4">
        <v>1.082666666666667</v>
      </c>
      <c r="H695" s="4">
        <v>0.04761904761904762</v>
      </c>
      <c r="I695" s="4">
        <v>-0.0157599187962999</v>
      </c>
      <c r="J695" s="4">
        <v>0.03</v>
      </c>
      <c r="K695" s="4">
        <v>0.0587883432633447</v>
      </c>
      <c r="L695" s="1" t="s">
        <v>984</v>
      </c>
      <c r="M695" s="5">
        <v>9.744</v>
      </c>
      <c r="N695" s="3">
        <v>1.25</v>
      </c>
      <c r="O695" s="3">
        <v>0.58</v>
      </c>
      <c r="P695" s="4">
        <v>0.464</v>
      </c>
      <c r="Q695" s="1">
        <v>4</v>
      </c>
      <c r="R695" s="4">
        <v>0.02927011184548056</v>
      </c>
      <c r="T695" s="1" t="s">
        <v>1118</v>
      </c>
      <c r="U695" s="1" t="s">
        <v>1120</v>
      </c>
      <c r="V695" s="1" t="s">
        <v>1124</v>
      </c>
      <c r="W695" s="6" t="s">
        <v>1132</v>
      </c>
      <c r="Y695" s="10">
        <v>46146</v>
      </c>
      <c r="Z695" s="1" t="s">
        <v>1138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HYPERLINK("https://www.suredividend.com/sure-analysis-BNS/","Bank Of Nova Scotia")</f>
        <v>0</v>
      </c>
      <c r="C696" s="1" t="s">
        <v>980</v>
      </c>
      <c r="D696" s="3">
        <v>80</v>
      </c>
      <c r="E696" s="3">
        <v>88.55</v>
      </c>
      <c r="F696" s="3">
        <v>72</v>
      </c>
      <c r="G696" s="4">
        <v>1.229861111111111</v>
      </c>
      <c r="H696" s="4">
        <v>0.03726708074534162</v>
      </c>
      <c r="I696" s="4">
        <v>-0.0405357747781494</v>
      </c>
      <c r="J696" s="4">
        <v>0.065</v>
      </c>
      <c r="K696" s="4">
        <v>0.0587227906447938</v>
      </c>
      <c r="L696" s="1" t="s">
        <v>984</v>
      </c>
      <c r="M696" s="5">
        <v>14.83249581239531</v>
      </c>
      <c r="N696" s="3">
        <v>5.97</v>
      </c>
      <c r="O696" s="3">
        <v>3.3</v>
      </c>
      <c r="P696" s="4">
        <v>0.5527638190954773</v>
      </c>
      <c r="Q696" s="1">
        <v>1</v>
      </c>
      <c r="R696" s="4">
        <v>0.04991376879974663</v>
      </c>
      <c r="S696" s="1" t="s">
        <v>1079</v>
      </c>
      <c r="T696" s="1" t="s">
        <v>1115</v>
      </c>
      <c r="U696" s="1" t="s">
        <v>1119</v>
      </c>
      <c r="V696" s="1" t="s">
        <v>1124</v>
      </c>
      <c r="W696" s="6" t="s">
        <v>1125</v>
      </c>
      <c r="X696" s="7">
        <v>109487.236157</v>
      </c>
      <c r="Y696" s="10">
        <v>46170</v>
      </c>
      <c r="Z696" s="1" t="s">
        <v>1143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HYPERLINK("https://www.suredividend.com/sure-analysis-HSBC/","HSBC Holdings plc")</f>
        <v>0</v>
      </c>
      <c r="C697" s="1" t="s">
        <v>980</v>
      </c>
      <c r="D697" s="3">
        <v>93</v>
      </c>
      <c r="E697" s="3">
        <v>103.34</v>
      </c>
      <c r="F697" s="3">
        <v>85</v>
      </c>
      <c r="G697" s="4">
        <v>1.215764705882353</v>
      </c>
      <c r="H697" s="4">
        <v>0.04015869943874589</v>
      </c>
      <c r="I697" s="4">
        <v>-0.03832108601269191</v>
      </c>
      <c r="J697" s="4">
        <v>0.06</v>
      </c>
      <c r="K697" s="4">
        <v>0.05821007477031781</v>
      </c>
      <c r="L697" s="1" t="s">
        <v>984</v>
      </c>
      <c r="M697" s="5">
        <v>12.15764705882353</v>
      </c>
      <c r="N697" s="3">
        <v>8.5</v>
      </c>
      <c r="O697" s="3">
        <v>4.15</v>
      </c>
      <c r="P697" s="4">
        <v>0.4882352941176471</v>
      </c>
      <c r="Q697" s="1">
        <v>4</v>
      </c>
      <c r="R697" s="4">
        <v>0.04003668004870131</v>
      </c>
      <c r="S697" s="1" t="s">
        <v>993</v>
      </c>
      <c r="T697" s="1" t="s">
        <v>1115</v>
      </c>
      <c r="U697" s="1" t="s">
        <v>1119</v>
      </c>
      <c r="V697" s="1" t="s">
        <v>1124</v>
      </c>
      <c r="W697" s="6" t="s">
        <v>1125</v>
      </c>
      <c r="X697" s="7">
        <v>354909.156508</v>
      </c>
      <c r="Y697" s="10">
        <v>46186</v>
      </c>
      <c r="Z697" s="1" t="s">
        <v>1148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HYPERLINK("https://www.suredividend.com/sure-analysis-IOSP/","Innospec Inc.")</f>
        <v>0</v>
      </c>
      <c r="C698" s="1" t="s">
        <v>980</v>
      </c>
      <c r="D698" s="3">
        <v>78</v>
      </c>
      <c r="E698" s="3">
        <v>92.95</v>
      </c>
      <c r="F698" s="3">
        <v>92</v>
      </c>
      <c r="G698" s="4">
        <v>1.010326086956522</v>
      </c>
      <c r="H698" s="4">
        <v>0.01979558902635826</v>
      </c>
      <c r="I698" s="4">
        <v>-0.002052518121614777</v>
      </c>
      <c r="J698" s="4">
        <v>0.04</v>
      </c>
      <c r="K698" s="4">
        <v>0.05587249201643729</v>
      </c>
      <c r="L698" s="1" t="s">
        <v>984</v>
      </c>
      <c r="M698" s="5">
        <v>18.22549019607843</v>
      </c>
      <c r="N698" s="3">
        <v>5.1</v>
      </c>
      <c r="O698" s="3">
        <v>1.84</v>
      </c>
      <c r="P698" s="4">
        <v>0.3607843137254902</v>
      </c>
      <c r="Q698" s="1">
        <v>13</v>
      </c>
      <c r="R698" s="4">
        <v>0.02970389632989523</v>
      </c>
      <c r="S698" s="1" t="s">
        <v>1102</v>
      </c>
      <c r="T698" s="1" t="s">
        <v>1117</v>
      </c>
      <c r="U698" s="1" t="s">
        <v>1119</v>
      </c>
      <c r="V698" s="1" t="s">
        <v>1123</v>
      </c>
      <c r="W698" s="6" t="s">
        <v>1131</v>
      </c>
      <c r="X698" s="7">
        <v>2287.977956</v>
      </c>
      <c r="Y698" s="10">
        <v>46160</v>
      </c>
      <c r="Z698" s="1" t="s">
        <v>1142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HYPERLINK("https://www.suredividend.com/sure-analysis-SKT/","Tanger Inc.")</f>
        <v>0</v>
      </c>
      <c r="C699" s="1" t="s">
        <v>980</v>
      </c>
      <c r="D699" s="3">
        <v>39</v>
      </c>
      <c r="E699" s="3">
        <v>38.66</v>
      </c>
      <c r="F699" s="3">
        <v>34</v>
      </c>
      <c r="G699" s="4">
        <v>1.137058823529412</v>
      </c>
      <c r="H699" s="4">
        <v>0.03233316088980859</v>
      </c>
      <c r="I699" s="4">
        <v>-0.02536183514482859</v>
      </c>
      <c r="J699" s="4">
        <v>0.05</v>
      </c>
      <c r="K699" s="4">
        <v>0.05376364758374574</v>
      </c>
      <c r="L699" s="1" t="s">
        <v>984</v>
      </c>
      <c r="M699" s="5">
        <v>15.52610441767068</v>
      </c>
      <c r="N699" s="3">
        <v>2.49</v>
      </c>
      <c r="O699" s="3">
        <v>1.25</v>
      </c>
      <c r="P699" s="4">
        <v>0.502008032128514</v>
      </c>
      <c r="Q699" s="1">
        <v>6</v>
      </c>
      <c r="R699" s="4">
        <v>0.03012896281839894</v>
      </c>
      <c r="S699" s="1" t="s">
        <v>1014</v>
      </c>
      <c r="T699" s="1" t="s">
        <v>1115</v>
      </c>
      <c r="U699" s="1" t="s">
        <v>1120</v>
      </c>
      <c r="V699" s="1" t="s">
        <v>1123</v>
      </c>
      <c r="W699" s="6" t="s">
        <v>1132</v>
      </c>
      <c r="X699" s="7">
        <v>4440.072925</v>
      </c>
      <c r="Y699" s="10">
        <v>46241</v>
      </c>
      <c r="Z699" s="1" t="s">
        <v>1140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HYPERLINK("https://www.suredividend.com/sure-analysis-MTDR/","Matador Resources Company")</f>
        <v>0</v>
      </c>
      <c r="C700" s="1" t="s">
        <v>980</v>
      </c>
      <c r="D700" s="3">
        <v>62</v>
      </c>
      <c r="E700" s="3">
        <v>52.01</v>
      </c>
      <c r="F700" s="3">
        <v>56</v>
      </c>
      <c r="G700" s="4">
        <v>0.92875</v>
      </c>
      <c r="H700" s="4">
        <v>0.02884060757546626</v>
      </c>
      <c r="I700" s="4">
        <v>0.01489294760355064</v>
      </c>
      <c r="J700" s="4">
        <v>0.01</v>
      </c>
      <c r="K700" s="4">
        <v>0.05375588342224447</v>
      </c>
      <c r="L700" s="1" t="s">
        <v>984</v>
      </c>
      <c r="M700" s="5">
        <v>7.43</v>
      </c>
      <c r="N700" s="3">
        <v>7</v>
      </c>
      <c r="O700" s="3">
        <v>1.5</v>
      </c>
      <c r="P700" s="4">
        <v>0.2142857142857143</v>
      </c>
      <c r="Q700" s="1">
        <v>4</v>
      </c>
      <c r="R700" s="4">
        <v>0.05061112176150684</v>
      </c>
      <c r="S700" s="1" t="s">
        <v>1031</v>
      </c>
      <c r="T700" s="1" t="s">
        <v>1115</v>
      </c>
      <c r="U700" s="1" t="s">
        <v>1119</v>
      </c>
      <c r="V700" s="1" t="s">
        <v>1123</v>
      </c>
      <c r="W700" s="6" t="s">
        <v>1135</v>
      </c>
      <c r="X700" s="7">
        <v>6463.682702</v>
      </c>
      <c r="Y700" s="10">
        <v>46162</v>
      </c>
      <c r="Z700" s="1" t="s">
        <v>1142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HYPERLINK("https://www.suredividend.com/sure-analysis-RF/","Regions Financial Corp.")</f>
        <v>0</v>
      </c>
      <c r="C701" s="1" t="s">
        <v>980</v>
      </c>
      <c r="D701" s="3">
        <v>32</v>
      </c>
      <c r="E701" s="3">
        <v>31.1</v>
      </c>
      <c r="F701" s="3">
        <v>29</v>
      </c>
      <c r="G701" s="4">
        <v>1.072413793103448</v>
      </c>
      <c r="H701" s="4">
        <v>0.03858520900321543</v>
      </c>
      <c r="I701" s="4">
        <v>-0.0138850981373696</v>
      </c>
      <c r="J701" s="4">
        <v>0.03</v>
      </c>
      <c r="K701" s="4">
        <v>0.05360567218716894</v>
      </c>
      <c r="L701" s="1" t="s">
        <v>984</v>
      </c>
      <c r="M701" s="5">
        <v>11.73584905660377</v>
      </c>
      <c r="N701" s="3">
        <v>2.65</v>
      </c>
      <c r="O701" s="3">
        <v>1.2</v>
      </c>
      <c r="P701" s="4">
        <v>0.4528301886792453</v>
      </c>
      <c r="Q701" s="1">
        <v>14</v>
      </c>
      <c r="R701" s="4">
        <v>0.04000235313991807</v>
      </c>
      <c r="S701" s="1" t="s">
        <v>1009</v>
      </c>
      <c r="T701" s="1" t="s">
        <v>1115</v>
      </c>
      <c r="U701" s="1" t="s">
        <v>1119</v>
      </c>
      <c r="V701" s="1" t="s">
        <v>1123</v>
      </c>
      <c r="W701" s="6" t="s">
        <v>1125</v>
      </c>
      <c r="X701" s="7">
        <v>26801.702259</v>
      </c>
      <c r="Y701" s="10">
        <v>46239</v>
      </c>
      <c r="Z701" s="1" t="s">
        <v>1144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HYPERLINK("https://www.suredividend.com/sure-analysis-BBVA/","Banco Bilbao Vizcaya Argentaria, S.A.")</f>
        <v>0</v>
      </c>
      <c r="C702" s="1" t="s">
        <v>980</v>
      </c>
      <c r="D702" s="3">
        <v>23.4</v>
      </c>
      <c r="E702" s="3">
        <v>28.25</v>
      </c>
      <c r="F702" s="3">
        <v>22</v>
      </c>
      <c r="G702" s="4">
        <v>1.284090909090909</v>
      </c>
      <c r="H702" s="4">
        <v>0.04106194690265486</v>
      </c>
      <c r="I702" s="4">
        <v>-0.04878027879545144</v>
      </c>
      <c r="J702" s="4">
        <v>0.06</v>
      </c>
      <c r="K702" s="4">
        <v>0.05180437413529471</v>
      </c>
      <c r="L702" s="1" t="s">
        <v>984</v>
      </c>
      <c r="M702" s="5">
        <v>12.84090909090909</v>
      </c>
      <c r="N702" s="3">
        <v>2.2</v>
      </c>
      <c r="O702" s="3">
        <v>1.16</v>
      </c>
      <c r="P702" s="4">
        <v>0.5272727272727272</v>
      </c>
      <c r="Q702" s="1">
        <v>5</v>
      </c>
      <c r="R702" s="4">
        <v>0.05968000996951628</v>
      </c>
      <c r="S702" s="1" t="s">
        <v>1105</v>
      </c>
      <c r="T702" s="1" t="s">
        <v>1117</v>
      </c>
      <c r="U702" s="1" t="s">
        <v>1119</v>
      </c>
      <c r="V702" s="1" t="s">
        <v>1124</v>
      </c>
      <c r="W702" s="6" t="s">
        <v>1125</v>
      </c>
      <c r="X702" s="7">
        <v>161849.262645</v>
      </c>
      <c r="Y702" s="10">
        <v>46174</v>
      </c>
      <c r="Z702" s="1" t="s">
        <v>1146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HYPERLINK("https://www.suredividend.com/sure-analysis-CNA/","CNA Financial Corp.")</f>
        <v>0</v>
      </c>
      <c r="C703" s="1" t="s">
        <v>980</v>
      </c>
      <c r="D703" s="3">
        <v>53</v>
      </c>
      <c r="E703" s="3">
        <v>51.3</v>
      </c>
      <c r="F703" s="3">
        <v>47</v>
      </c>
      <c r="G703" s="4">
        <v>1.091489361702128</v>
      </c>
      <c r="H703" s="4">
        <v>0.03742690058479532</v>
      </c>
      <c r="I703" s="4">
        <v>-0.01735624467884145</v>
      </c>
      <c r="J703" s="4">
        <v>0.03</v>
      </c>
      <c r="K703" s="4">
        <v>0.04846908334203248</v>
      </c>
      <c r="L703" s="1" t="s">
        <v>984</v>
      </c>
      <c r="M703" s="5">
        <v>11.93023255813953</v>
      </c>
      <c r="N703" s="3">
        <v>4.3</v>
      </c>
      <c r="O703" s="3">
        <v>1.92</v>
      </c>
      <c r="P703" s="4">
        <v>0.4465116279069767</v>
      </c>
      <c r="Q703" s="1">
        <v>10</v>
      </c>
      <c r="R703" s="4">
        <v>0.03038784497717151</v>
      </c>
      <c r="S703" s="1" t="s">
        <v>1013</v>
      </c>
      <c r="T703" s="1" t="s">
        <v>1115</v>
      </c>
      <c r="U703" s="1" t="s">
        <v>1119</v>
      </c>
      <c r="V703" s="1" t="s">
        <v>1123</v>
      </c>
      <c r="W703" s="6" t="s">
        <v>1125</v>
      </c>
      <c r="X703" s="7">
        <v>13873.709579</v>
      </c>
      <c r="Y703" s="10">
        <v>46241</v>
      </c>
      <c r="Z703" s="1" t="s">
        <v>1138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HYPERLINK("https://www.suredividend.com/sure-analysis-HVT/","Haverty Furniture Companies, Inc.")</f>
        <v>0</v>
      </c>
      <c r="C704" s="1" t="s">
        <v>980</v>
      </c>
      <c r="D704" s="3">
        <v>20.81</v>
      </c>
      <c r="E704" s="3">
        <v>28.96</v>
      </c>
      <c r="F704" s="3">
        <v>22.68</v>
      </c>
      <c r="G704" s="4">
        <v>1.27689594356261</v>
      </c>
      <c r="H704" s="4">
        <v>0.04558011049723757</v>
      </c>
      <c r="I704" s="4">
        <v>-0.04771071326660514</v>
      </c>
      <c r="J704" s="4">
        <v>0.05</v>
      </c>
      <c r="K704" s="4">
        <v>0.04789080782648969</v>
      </c>
      <c r="L704" s="1" t="s">
        <v>984</v>
      </c>
      <c r="M704" s="5">
        <v>17.87654320987654</v>
      </c>
      <c r="N704" s="3">
        <v>1.62</v>
      </c>
      <c r="O704" s="3">
        <v>1.32</v>
      </c>
      <c r="P704" s="4">
        <v>0.8148148148148148</v>
      </c>
      <c r="Q704" s="1">
        <v>12</v>
      </c>
      <c r="R704" s="4">
        <v>0.04941452284458392</v>
      </c>
      <c r="S704" s="1" t="s">
        <v>1035</v>
      </c>
      <c r="T704" s="1" t="s">
        <v>1115</v>
      </c>
      <c r="U704" s="1" t="s">
        <v>1119</v>
      </c>
      <c r="V704" s="1" t="s">
        <v>1123</v>
      </c>
      <c r="W704" s="6" t="s">
        <v>1129</v>
      </c>
      <c r="X704" s="7">
        <v>451.435473</v>
      </c>
      <c r="Y704" s="10">
        <v>46160</v>
      </c>
      <c r="Z704" s="1" t="s">
        <v>1141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HYPERLINK("https://www.suredividend.com/sure-analysis-SR/","Spire Inc.")</f>
        <v>0</v>
      </c>
      <c r="C705" s="1" t="s">
        <v>980</v>
      </c>
      <c r="D705" s="3">
        <v>80</v>
      </c>
      <c r="E705" s="3">
        <v>81.04000000000001</v>
      </c>
      <c r="F705" s="3">
        <v>65</v>
      </c>
      <c r="G705" s="4">
        <v>1.246769230769231</v>
      </c>
      <c r="H705" s="4">
        <v>0.04072063178677196</v>
      </c>
      <c r="I705" s="4">
        <v>-0.04315237143773454</v>
      </c>
      <c r="J705" s="4">
        <v>0.05</v>
      </c>
      <c r="K705" s="4">
        <v>0.04728538782976033</v>
      </c>
      <c r="L705" s="1" t="s">
        <v>984</v>
      </c>
      <c r="M705" s="5">
        <v>20.05940594059406</v>
      </c>
      <c r="N705" s="3">
        <v>4.04</v>
      </c>
      <c r="O705" s="3">
        <v>3.3</v>
      </c>
      <c r="P705" s="4">
        <v>0.8168316831683168</v>
      </c>
      <c r="Q705" s="1">
        <v>23</v>
      </c>
      <c r="R705" s="4">
        <v>0.04991376879974663</v>
      </c>
      <c r="S705" s="1" t="s">
        <v>1000</v>
      </c>
      <c r="T705" s="1" t="s">
        <v>1115</v>
      </c>
      <c r="U705" s="1" t="s">
        <v>1119</v>
      </c>
      <c r="V705" s="1" t="s">
        <v>1123</v>
      </c>
      <c r="W705" s="6" t="s">
        <v>1134</v>
      </c>
      <c r="X705" s="7">
        <v>4790.824824</v>
      </c>
      <c r="Y705" s="10">
        <v>46182</v>
      </c>
      <c r="Z705" s="1" t="s">
        <v>1148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HYPERLINK("https://www.suredividend.com/sure-analysis-THFF/","First Financial Corp. - Indiana")</f>
        <v>0</v>
      </c>
      <c r="C706" s="1" t="s">
        <v>980</v>
      </c>
      <c r="D706" s="3">
        <v>69</v>
      </c>
      <c r="E706" s="3">
        <v>81.04000000000001</v>
      </c>
      <c r="F706" s="3">
        <v>74</v>
      </c>
      <c r="G706" s="4">
        <v>1.095135135135135</v>
      </c>
      <c r="H706" s="4">
        <v>0.02764067127344521</v>
      </c>
      <c r="I706" s="4">
        <v>-0.01801137416475607</v>
      </c>
      <c r="J706" s="4">
        <v>0.04</v>
      </c>
      <c r="K706" s="4">
        <v>0.04690266864222092</v>
      </c>
      <c r="L706" s="1" t="s">
        <v>984</v>
      </c>
      <c r="M706" s="5">
        <v>11.02585034013606</v>
      </c>
      <c r="N706" s="3">
        <v>7.35</v>
      </c>
      <c r="O706" s="3">
        <v>2.24</v>
      </c>
      <c r="P706" s="4">
        <v>0.3047619047619048</v>
      </c>
      <c r="Q706" s="1">
        <v>3</v>
      </c>
      <c r="R706" s="4">
        <v>0.01974077919609152</v>
      </c>
      <c r="S706" s="1" t="s">
        <v>1015</v>
      </c>
      <c r="T706" s="1" t="s">
        <v>1115</v>
      </c>
      <c r="U706" s="1" t="s">
        <v>1119</v>
      </c>
      <c r="V706" s="1" t="s">
        <v>1123</v>
      </c>
      <c r="W706" s="6" t="s">
        <v>1125</v>
      </c>
      <c r="X706" s="7">
        <v>962.411143</v>
      </c>
      <c r="Y706" s="10">
        <v>46165</v>
      </c>
      <c r="Z706" s="1" t="s">
        <v>1136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HYPERLINK("https://www.suredividend.com/sure-analysis-WKC/","World Kinect Corporation")</f>
        <v>0</v>
      </c>
      <c r="C707" s="1" t="s">
        <v>980</v>
      </c>
      <c r="D707" s="3">
        <v>26</v>
      </c>
      <c r="E707" s="3">
        <v>37.05</v>
      </c>
      <c r="F707" s="3">
        <v>37</v>
      </c>
      <c r="G707" s="4">
        <v>1.001351351351351</v>
      </c>
      <c r="H707" s="4">
        <v>0.02483130904183536</v>
      </c>
      <c r="I707" s="4">
        <v>-0.0002700513491425971</v>
      </c>
      <c r="J707" s="4">
        <v>0.02</v>
      </c>
      <c r="K707" s="4">
        <v>0.04438465962494043</v>
      </c>
      <c r="L707" s="1" t="s">
        <v>984</v>
      </c>
      <c r="M707" s="5">
        <v>13.47272727272727</v>
      </c>
      <c r="N707" s="3">
        <v>2.75</v>
      </c>
      <c r="O707" s="3">
        <v>0.92</v>
      </c>
      <c r="P707" s="4">
        <v>0.3345454545454545</v>
      </c>
      <c r="Q707" s="1">
        <v>8</v>
      </c>
      <c r="R707" s="4">
        <v>0.04012620718096094</v>
      </c>
      <c r="S707" s="1" t="s">
        <v>1002</v>
      </c>
      <c r="T707" s="1" t="s">
        <v>1115</v>
      </c>
      <c r="U707" s="1" t="s">
        <v>1119</v>
      </c>
      <c r="V707" s="1" t="s">
        <v>1123</v>
      </c>
      <c r="W707" s="6" t="s">
        <v>1135</v>
      </c>
      <c r="X707" s="7">
        <v>1894.144489</v>
      </c>
      <c r="Y707" s="10">
        <v>46140</v>
      </c>
      <c r="Z707" s="1" t="s">
        <v>1142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HYPERLINK("https://www.suredividend.com/sure-analysis-TS/","Tenaris S.A.")</f>
        <v>0</v>
      </c>
      <c r="C708" s="1" t="s">
        <v>980</v>
      </c>
      <c r="D708" s="3">
        <v>64</v>
      </c>
      <c r="E708" s="3">
        <v>54.26</v>
      </c>
      <c r="F708" s="3">
        <v>42</v>
      </c>
      <c r="G708" s="4">
        <v>1.291904761904762</v>
      </c>
      <c r="H708" s="4">
        <v>0.03280501290084777</v>
      </c>
      <c r="I708" s="4">
        <v>-0.04993372892044057</v>
      </c>
      <c r="J708" s="4">
        <v>0.06</v>
      </c>
      <c r="K708" s="4">
        <v>0.04160907736420283</v>
      </c>
      <c r="L708" s="1" t="s">
        <v>984</v>
      </c>
      <c r="M708" s="5">
        <v>14.09350649350649</v>
      </c>
      <c r="N708" s="3">
        <v>3.85</v>
      </c>
      <c r="O708" s="3">
        <v>1.78</v>
      </c>
      <c r="P708" s="4">
        <v>0.4623376623376623</v>
      </c>
      <c r="Q708" s="1">
        <v>6</v>
      </c>
      <c r="R708" s="4">
        <v>0.04983529865060143</v>
      </c>
      <c r="S708" s="1" t="s">
        <v>1106</v>
      </c>
      <c r="T708" s="1" t="s">
        <v>1117</v>
      </c>
      <c r="U708" s="1" t="s">
        <v>1119</v>
      </c>
      <c r="V708" s="1" t="s">
        <v>1124</v>
      </c>
      <c r="W708" s="6" t="s">
        <v>1135</v>
      </c>
      <c r="X708" s="7">
        <v>30715.660921</v>
      </c>
      <c r="Y708" s="10">
        <v>46179</v>
      </c>
      <c r="Z708" s="1" t="s">
        <v>1136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HYPERLINK("https://www.suredividend.com/sure-analysis-BSVN/","Bank7 Corp.")</f>
        <v>0</v>
      </c>
      <c r="C709" s="1" t="s">
        <v>980</v>
      </c>
      <c r="D709" s="3">
        <v>51</v>
      </c>
      <c r="E709" s="3">
        <v>50.31</v>
      </c>
      <c r="F709" s="3">
        <v>48</v>
      </c>
      <c r="G709" s="4">
        <v>1.048125</v>
      </c>
      <c r="H709" s="4">
        <v>0.02146690518783542</v>
      </c>
      <c r="I709" s="4">
        <v>-0.009356523485247514</v>
      </c>
      <c r="J709" s="4">
        <v>0.03</v>
      </c>
      <c r="K709" s="4">
        <v>0.04113728730262678</v>
      </c>
      <c r="L709" s="1" t="s">
        <v>984</v>
      </c>
      <c r="M709" s="5">
        <v>11.43409090909091</v>
      </c>
      <c r="N709" s="3">
        <v>4.4</v>
      </c>
      <c r="O709" s="3">
        <v>1.08</v>
      </c>
      <c r="P709" s="4">
        <v>0.2454545454545455</v>
      </c>
      <c r="Q709" s="1">
        <v>7</v>
      </c>
      <c r="R709" s="4">
        <v>0.02966808427901979</v>
      </c>
      <c r="S709" s="1" t="s">
        <v>1053</v>
      </c>
      <c r="T709" s="1" t="s">
        <v>1115</v>
      </c>
      <c r="U709" s="1" t="s">
        <v>1119</v>
      </c>
      <c r="V709" s="1" t="s">
        <v>1123</v>
      </c>
      <c r="W709" s="6" t="s">
        <v>1125</v>
      </c>
      <c r="X709" s="7">
        <v>482.008314</v>
      </c>
      <c r="Y709" s="10">
        <v>46223</v>
      </c>
      <c r="Z709" s="1" t="s">
        <v>1145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HYPERLINK("https://www.suredividend.com/sure-analysis-FCBC/","First Community Bankshares, Inc.")</f>
        <v>0</v>
      </c>
      <c r="C710" s="1" t="s">
        <v>980</v>
      </c>
      <c r="D710" s="3">
        <v>43</v>
      </c>
      <c r="E710" s="3">
        <v>47.74</v>
      </c>
      <c r="F710" s="3">
        <v>42</v>
      </c>
      <c r="G710" s="4">
        <v>1.136666666666667</v>
      </c>
      <c r="H710" s="4">
        <v>0.02764976958525346</v>
      </c>
      <c r="I710" s="4">
        <v>-0.02529459321346617</v>
      </c>
      <c r="J710" s="4">
        <v>0.04</v>
      </c>
      <c r="K710" s="4">
        <v>0.04063020524415117</v>
      </c>
      <c r="L710" s="1" t="s">
        <v>984</v>
      </c>
      <c r="M710" s="5">
        <v>16.46206896551724</v>
      </c>
      <c r="N710" s="3">
        <v>2.9</v>
      </c>
      <c r="O710" s="3">
        <v>1.32</v>
      </c>
      <c r="P710" s="4">
        <v>0.4551724137931035</v>
      </c>
      <c r="Q710" s="1">
        <v>13</v>
      </c>
      <c r="R710" s="4">
        <v>0.0272605335415872</v>
      </c>
      <c r="S710" s="1" t="s">
        <v>1016</v>
      </c>
      <c r="T710" s="1" t="s">
        <v>1115</v>
      </c>
      <c r="U710" s="1" t="s">
        <v>1119</v>
      </c>
      <c r="V710" s="1" t="s">
        <v>1123</v>
      </c>
      <c r="W710" s="6" t="s">
        <v>1125</v>
      </c>
      <c r="X710" s="7">
        <v>902.779106</v>
      </c>
      <c r="Y710" s="10">
        <v>46154</v>
      </c>
      <c r="Z710" s="1" t="s">
        <v>1146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HYPERLINK("https://www.suredividend.com/sure-analysis-KMI/","Kinder Morgan Inc")</f>
        <v>0</v>
      </c>
      <c r="C711" s="1" t="s">
        <v>980</v>
      </c>
      <c r="D711" s="3">
        <v>32</v>
      </c>
      <c r="E711" s="3">
        <v>31.35</v>
      </c>
      <c r="F711" s="3">
        <v>27</v>
      </c>
      <c r="G711" s="4">
        <v>1.161111111111111</v>
      </c>
      <c r="H711" s="4">
        <v>0.0379585326953748</v>
      </c>
      <c r="I711" s="4">
        <v>-0.02943361925844556</v>
      </c>
      <c r="J711" s="4">
        <v>0.03</v>
      </c>
      <c r="K711" s="4">
        <v>0.03974386369242056</v>
      </c>
      <c r="L711" s="1" t="s">
        <v>984</v>
      </c>
      <c r="M711" s="5">
        <v>11.6542750929368</v>
      </c>
      <c r="N711" s="3">
        <v>2.69</v>
      </c>
      <c r="O711" s="3">
        <v>1.19</v>
      </c>
      <c r="P711" s="4">
        <v>0.4423791821561338</v>
      </c>
      <c r="Q711" s="1">
        <v>10</v>
      </c>
      <c r="R711" s="4">
        <v>0.04458299312122604</v>
      </c>
      <c r="S711" s="1" t="s">
        <v>1011</v>
      </c>
      <c r="T711" s="1" t="s">
        <v>1115</v>
      </c>
      <c r="U711" s="1" t="s">
        <v>1119</v>
      </c>
      <c r="V711" s="1" t="s">
        <v>1123</v>
      </c>
      <c r="W711" s="6" t="s">
        <v>1135</v>
      </c>
      <c r="X711" s="7">
        <v>69899.317574</v>
      </c>
      <c r="Y711" s="10">
        <v>46155</v>
      </c>
      <c r="Z711" s="1" t="s">
        <v>1142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HYPERLINK("https://www.suredividend.com/sure-analysis-CIVB/","Civista Bancshares Inc")</f>
        <v>0</v>
      </c>
      <c r="C712" s="1" t="s">
        <v>980</v>
      </c>
      <c r="D712" s="3">
        <v>25</v>
      </c>
      <c r="E712" s="3">
        <v>28.16</v>
      </c>
      <c r="F712" s="3">
        <v>27</v>
      </c>
      <c r="G712" s="4">
        <v>1.042962962962963</v>
      </c>
      <c r="H712" s="4">
        <v>0.02556818181818182</v>
      </c>
      <c r="I712" s="4">
        <v>-0.008377841692847277</v>
      </c>
      <c r="J712" s="4">
        <v>0.02</v>
      </c>
      <c r="K712" s="4">
        <v>0.03748592369856585</v>
      </c>
      <c r="L712" s="1" t="s">
        <v>984</v>
      </c>
      <c r="M712" s="5">
        <v>10.62641509433962</v>
      </c>
      <c r="N712" s="3">
        <v>2.65</v>
      </c>
      <c r="O712" s="3">
        <v>0.72</v>
      </c>
      <c r="P712" s="4">
        <v>0.2716981132075472</v>
      </c>
      <c r="Q712" s="1">
        <v>13</v>
      </c>
      <c r="R712" s="4">
        <v>0.03857377308425858</v>
      </c>
      <c r="S712" s="1" t="s">
        <v>1081</v>
      </c>
      <c r="T712" s="1" t="s">
        <v>1115</v>
      </c>
      <c r="U712" s="1" t="s">
        <v>1119</v>
      </c>
      <c r="V712" s="1" t="s">
        <v>1123</v>
      </c>
      <c r="W712" s="6" t="s">
        <v>1125</v>
      </c>
      <c r="X712" s="7">
        <v>584.941915</v>
      </c>
      <c r="Y712" s="10">
        <v>46135</v>
      </c>
      <c r="Z712" s="1" t="s">
        <v>1142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980</v>
      </c>
      <c r="D713" s="3">
        <v>61</v>
      </c>
      <c r="E713" s="3">
        <v>57.37</v>
      </c>
      <c r="F713" s="3">
        <v>44</v>
      </c>
      <c r="G713" s="4">
        <v>1.303863636363636</v>
      </c>
      <c r="H713" s="4">
        <v>0.05821858113996863</v>
      </c>
      <c r="I713" s="4">
        <v>-0.05168293599085094</v>
      </c>
      <c r="J713" s="4">
        <v>0.03</v>
      </c>
      <c r="K713" s="4">
        <v>0.03683614486700981</v>
      </c>
      <c r="L713" s="1" t="s">
        <v>984</v>
      </c>
      <c r="M713" s="5">
        <v>11.82886597938144</v>
      </c>
      <c r="N713" s="3">
        <v>4.85</v>
      </c>
      <c r="O713" s="3">
        <v>3.34</v>
      </c>
      <c r="P713" s="4">
        <v>0.688659793814433</v>
      </c>
      <c r="Q713" s="1">
        <v>27</v>
      </c>
      <c r="R713" s="4">
        <v>0.02013108139690778</v>
      </c>
      <c r="S713" s="1" t="s">
        <v>1082</v>
      </c>
      <c r="T713" s="1" t="s">
        <v>1115</v>
      </c>
      <c r="U713" s="1" t="s">
        <v>1119</v>
      </c>
      <c r="V713" s="1" t="s">
        <v>1124</v>
      </c>
      <c r="W713" s="6" t="s">
        <v>1133</v>
      </c>
      <c r="X713" s="7">
        <v>131925.529282</v>
      </c>
      <c r="Y713" s="10">
        <v>46205</v>
      </c>
      <c r="Z713" s="1" t="s">
        <v>1144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HYPERLINK("https://www.suredividend.com/sure-analysis-HOG/","Harley-Davidson, Inc.")</f>
        <v>0</v>
      </c>
      <c r="C714" s="1" t="s">
        <v>980</v>
      </c>
      <c r="D714" s="3">
        <v>25.77</v>
      </c>
      <c r="E714" s="3">
        <v>26.095</v>
      </c>
      <c r="F714" s="3">
        <v>13.5</v>
      </c>
      <c r="G714" s="4">
        <v>1.932962962962963</v>
      </c>
      <c r="H714" s="4">
        <v>0.0287411381490707</v>
      </c>
      <c r="I714" s="4">
        <v>-0.1234931924692099</v>
      </c>
      <c r="J714" s="4">
        <v>0.15</v>
      </c>
      <c r="K714" s="4">
        <v>0.03675413654861548</v>
      </c>
      <c r="L714" s="1" t="s">
        <v>984</v>
      </c>
      <c r="M714" s="5">
        <v>17.39666666666666</v>
      </c>
      <c r="N714" s="3">
        <v>1.5</v>
      </c>
      <c r="O714" s="3">
        <v>0.75</v>
      </c>
      <c r="P714" s="4">
        <v>0.5</v>
      </c>
      <c r="Q714" s="1">
        <v>6</v>
      </c>
      <c r="R714" s="4">
        <v>0.03012896281839894</v>
      </c>
      <c r="S714" s="1" t="s">
        <v>1017</v>
      </c>
      <c r="T714" s="1" t="s">
        <v>1115</v>
      </c>
      <c r="U714" s="1" t="s">
        <v>1119</v>
      </c>
      <c r="V714" s="1" t="s">
        <v>1123</v>
      </c>
      <c r="W714" s="6" t="s">
        <v>1129</v>
      </c>
      <c r="X714" s="7">
        <v>2715.251708</v>
      </c>
      <c r="Y714" s="10">
        <v>46237</v>
      </c>
      <c r="Z714" s="1" t="s">
        <v>1137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HYPERLINK("https://www.suredividend.com/sure-analysis-KFRC/","Kforce Inc.")</f>
        <v>0</v>
      </c>
      <c r="C715" s="1" t="s">
        <v>980</v>
      </c>
      <c r="D715" s="3">
        <v>43</v>
      </c>
      <c r="E715" s="3">
        <v>57.95</v>
      </c>
      <c r="F715" s="3">
        <v>41</v>
      </c>
      <c r="G715" s="4">
        <v>1.413414634146342</v>
      </c>
      <c r="H715" s="4">
        <v>0.0276100086281277</v>
      </c>
      <c r="I715" s="4">
        <v>-0.06686155350431733</v>
      </c>
      <c r="J715" s="4">
        <v>0.08</v>
      </c>
      <c r="K715" s="4">
        <v>0.0363150293574328</v>
      </c>
      <c r="L715" s="1" t="s">
        <v>984</v>
      </c>
      <c r="M715" s="5">
        <v>23.94628099173554</v>
      </c>
      <c r="N715" s="3">
        <v>2.42</v>
      </c>
      <c r="O715" s="3">
        <v>1.6</v>
      </c>
      <c r="P715" s="4">
        <v>0.6611570247933884</v>
      </c>
      <c r="Q715" s="1">
        <v>9</v>
      </c>
      <c r="R715" s="4">
        <v>0.0403582746309219</v>
      </c>
      <c r="S715" s="1" t="s">
        <v>1040</v>
      </c>
      <c r="T715" s="1" t="s">
        <v>1115</v>
      </c>
      <c r="U715" s="1" t="s">
        <v>1119</v>
      </c>
      <c r="V715" s="1" t="s">
        <v>1123</v>
      </c>
      <c r="W715" s="6" t="s">
        <v>1126</v>
      </c>
      <c r="X715" s="7">
        <v>1036.03565</v>
      </c>
      <c r="Y715" s="10">
        <v>46169</v>
      </c>
      <c r="Z715" s="1" t="s">
        <v>1148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HYPERLINK("https://www.suredividend.com/sure-analysis-MSM/","MSC Industrial Direct Co., Inc.")</f>
        <v>0</v>
      </c>
      <c r="C716" s="1" t="s">
        <v>980</v>
      </c>
      <c r="D716" s="3">
        <v>120</v>
      </c>
      <c r="E716" s="3">
        <v>122.94</v>
      </c>
      <c r="F716" s="3">
        <v>81</v>
      </c>
      <c r="G716" s="4">
        <v>1.517777777777778</v>
      </c>
      <c r="H716" s="4">
        <v>0.02830649097120547</v>
      </c>
      <c r="I716" s="4">
        <v>-0.08006241659106006</v>
      </c>
      <c r="J716" s="4">
        <v>0.09</v>
      </c>
      <c r="K716" s="4">
        <v>0.03592627341465482</v>
      </c>
      <c r="L716" s="1" t="s">
        <v>984</v>
      </c>
      <c r="M716" s="5">
        <v>26.72608695652174</v>
      </c>
      <c r="N716" s="3">
        <v>4.6</v>
      </c>
      <c r="O716" s="3">
        <v>3.48</v>
      </c>
      <c r="P716" s="4">
        <v>0.7565217391304349</v>
      </c>
      <c r="Q716" s="1">
        <v>4</v>
      </c>
      <c r="R716" s="4">
        <v>0.07986218022009695</v>
      </c>
      <c r="S716" s="1" t="s">
        <v>1051</v>
      </c>
      <c r="T716" s="1" t="s">
        <v>1115</v>
      </c>
      <c r="U716" s="1" t="s">
        <v>1119</v>
      </c>
      <c r="V716" s="1" t="s">
        <v>1123</v>
      </c>
      <c r="W716" s="6" t="s">
        <v>1126</v>
      </c>
      <c r="X716" s="7">
        <v>6865.185413</v>
      </c>
      <c r="Y716" s="10">
        <v>46209</v>
      </c>
      <c r="Z716" s="1" t="s">
        <v>1140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HYPERLINK("https://www.suredividend.com/sure-analysis-PEBO/","Peoples Bancorp Inc.")</f>
        <v>0</v>
      </c>
      <c r="C717" s="1" t="s">
        <v>980</v>
      </c>
      <c r="D717" s="3">
        <v>40</v>
      </c>
      <c r="E717" s="3">
        <v>40.61</v>
      </c>
      <c r="F717" s="3">
        <v>32</v>
      </c>
      <c r="G717" s="4">
        <v>1.2690625</v>
      </c>
      <c r="H717" s="4">
        <v>0.04136912090618074</v>
      </c>
      <c r="I717" s="4">
        <v>-0.04653798080809846</v>
      </c>
      <c r="J717" s="4">
        <v>0.04</v>
      </c>
      <c r="K717" s="4">
        <v>0.0356558584168658</v>
      </c>
      <c r="L717" s="1" t="s">
        <v>984</v>
      </c>
      <c r="M717" s="5">
        <v>12.57275541795666</v>
      </c>
      <c r="N717" s="3">
        <v>3.23</v>
      </c>
      <c r="O717" s="3">
        <v>1.68</v>
      </c>
      <c r="P717" s="4">
        <v>0.5201238390092879</v>
      </c>
      <c r="Q717" s="1">
        <v>11</v>
      </c>
      <c r="R717" s="4">
        <v>0.03959498820755258</v>
      </c>
      <c r="S717" s="1" t="s">
        <v>1011</v>
      </c>
      <c r="T717" s="1" t="s">
        <v>1115</v>
      </c>
      <c r="U717" s="1" t="s">
        <v>1119</v>
      </c>
      <c r="V717" s="1" t="s">
        <v>1123</v>
      </c>
      <c r="W717" s="6" t="s">
        <v>1125</v>
      </c>
      <c r="X717" s="7">
        <v>1459.976835</v>
      </c>
      <c r="Y717" s="10">
        <v>46226</v>
      </c>
      <c r="Z717" s="1" t="s">
        <v>1141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HYPERLINK("https://www.suredividend.com/sure-analysis-IRM/","Iron Mountain Inc.")</f>
        <v>0</v>
      </c>
      <c r="C718" s="1" t="s">
        <v>980</v>
      </c>
      <c r="D718" s="3">
        <v>127</v>
      </c>
      <c r="E718" s="3">
        <v>122</v>
      </c>
      <c r="F718" s="3">
        <v>93</v>
      </c>
      <c r="G718" s="4">
        <v>1.311827956989247</v>
      </c>
      <c r="H718" s="4">
        <v>0.02836065573770492</v>
      </c>
      <c r="I718" s="4">
        <v>-0.05283721993183399</v>
      </c>
      <c r="J718" s="4">
        <v>0.06</v>
      </c>
      <c r="K718" s="4">
        <v>0.03448994170004949</v>
      </c>
      <c r="L718" s="1" t="s">
        <v>984</v>
      </c>
      <c r="M718" s="5">
        <v>20.926243567753</v>
      </c>
      <c r="N718" s="3">
        <v>5.83</v>
      </c>
      <c r="O718" s="3">
        <v>3.46</v>
      </c>
      <c r="P718" s="4">
        <v>0.5934819897084048</v>
      </c>
      <c r="Q718" s="1">
        <v>4</v>
      </c>
      <c r="R718" s="4">
        <v>0.05019327788284156</v>
      </c>
      <c r="S718" s="1" t="s">
        <v>1058</v>
      </c>
      <c r="T718" s="1" t="s">
        <v>1115</v>
      </c>
      <c r="U718" s="1" t="s">
        <v>1120</v>
      </c>
      <c r="V718" s="1" t="s">
        <v>1123</v>
      </c>
      <c r="W718" s="6" t="s">
        <v>1132</v>
      </c>
      <c r="X718" s="7">
        <v>36188.753827</v>
      </c>
      <c r="Y718" s="10">
        <v>46172</v>
      </c>
      <c r="Z718" s="1" t="s">
        <v>1144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HYPERLINK("https://www.suredividend.com/sure-analysis-LXP/","LXP Industrial Trust")</f>
        <v>0</v>
      </c>
      <c r="C719" s="1" t="s">
        <v>980</v>
      </c>
      <c r="D719" s="3">
        <v>61</v>
      </c>
      <c r="E719" s="3">
        <v>60.73</v>
      </c>
      <c r="F719" s="3">
        <v>50</v>
      </c>
      <c r="G719" s="4">
        <v>1.2146</v>
      </c>
      <c r="H719" s="4">
        <v>0</v>
      </c>
      <c r="I719" s="4">
        <v>-0.03813672182526018</v>
      </c>
      <c r="J719" s="4">
        <v>0.07000000000000001</v>
      </c>
      <c r="K719" s="4">
        <v>0.02919370764697171</v>
      </c>
      <c r="L719" s="1" t="s">
        <v>984</v>
      </c>
      <c r="M719" s="5">
        <v>18.12835820895522</v>
      </c>
      <c r="N719" s="3">
        <v>3.35</v>
      </c>
      <c r="O719" s="3">
        <v>0</v>
      </c>
      <c r="P719" s="4">
        <v>0</v>
      </c>
      <c r="Q719" s="1">
        <v>7</v>
      </c>
      <c r="R719" s="4">
        <v>0</v>
      </c>
      <c r="S719" s="1" t="s">
        <v>1002</v>
      </c>
      <c r="T719" s="1" t="s">
        <v>1115</v>
      </c>
      <c r="U719" s="1" t="s">
        <v>1120</v>
      </c>
      <c r="V719" s="1" t="s">
        <v>1123</v>
      </c>
      <c r="W719" s="6" t="s">
        <v>1132</v>
      </c>
      <c r="X719" s="7">
        <v>3579.88507</v>
      </c>
      <c r="Y719" s="10">
        <v>46241</v>
      </c>
      <c r="Z719" s="1" t="s">
        <v>1140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HYPERLINK("https://www.suredividend.com/sure-analysis-CZFS/","Citizens Financial Services, Inc.")</f>
        <v>0</v>
      </c>
      <c r="C720" s="1" t="s">
        <v>980</v>
      </c>
      <c r="D720" s="3">
        <v>65</v>
      </c>
      <c r="E720" s="3">
        <v>80.23999999999999</v>
      </c>
      <c r="F720" s="3">
        <v>74</v>
      </c>
      <c r="G720" s="4">
        <v>1.084324324324324</v>
      </c>
      <c r="H720" s="4">
        <v>0.02542372881355932</v>
      </c>
      <c r="I720" s="4">
        <v>-0.0160610338165309</v>
      </c>
      <c r="J720" s="4">
        <v>0.02</v>
      </c>
      <c r="K720" s="4">
        <v>0.02863750527771147</v>
      </c>
      <c r="L720" s="1" t="s">
        <v>984</v>
      </c>
      <c r="M720" s="5">
        <v>9.749696233292831</v>
      </c>
      <c r="N720" s="3">
        <v>8.23</v>
      </c>
      <c r="O720" s="3">
        <v>2.04</v>
      </c>
      <c r="P720" s="4">
        <v>0.2478736330498177</v>
      </c>
      <c r="Q720" s="1">
        <v>5</v>
      </c>
      <c r="R720" s="4">
        <v>0.01613736474159566</v>
      </c>
      <c r="S720" s="1" t="s">
        <v>1040</v>
      </c>
      <c r="T720" s="1" t="s">
        <v>1115</v>
      </c>
      <c r="U720" s="1" t="s">
        <v>1119</v>
      </c>
      <c r="V720" s="1" t="s">
        <v>1123</v>
      </c>
      <c r="W720" s="6" t="s">
        <v>1125</v>
      </c>
      <c r="X720" s="7">
        <v>390.031142</v>
      </c>
      <c r="Y720" s="10">
        <v>46170</v>
      </c>
      <c r="Z720" s="1" t="s">
        <v>1141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980</v>
      </c>
      <c r="D721" s="3">
        <v>55</v>
      </c>
      <c r="E721" s="3">
        <v>52</v>
      </c>
      <c r="F721" s="3">
        <v>43</v>
      </c>
      <c r="G721" s="4">
        <v>1.209302325581395</v>
      </c>
      <c r="H721" s="4">
        <v>0.04461538461538461</v>
      </c>
      <c r="I721" s="4">
        <v>-0.03729545448507576</v>
      </c>
      <c r="J721" s="4">
        <v>0.02</v>
      </c>
      <c r="K721" s="4">
        <v>0.02829865659387876</v>
      </c>
      <c r="L721" s="1" t="s">
        <v>984</v>
      </c>
      <c r="M721" s="5">
        <v>12.09302325581395</v>
      </c>
      <c r="N721" s="3">
        <v>4.3</v>
      </c>
      <c r="O721" s="3">
        <v>2.32</v>
      </c>
      <c r="P721" s="4">
        <v>0.5395348837209302</v>
      </c>
      <c r="Q721" s="1">
        <v>17</v>
      </c>
      <c r="R721" s="4">
        <v>0.01988310171094443</v>
      </c>
      <c r="T721" s="1" t="s">
        <v>1115</v>
      </c>
      <c r="U721" s="1" t="s">
        <v>1119</v>
      </c>
      <c r="V721" s="1" t="s">
        <v>1123</v>
      </c>
      <c r="W721" s="6" t="s">
        <v>1125</v>
      </c>
      <c r="Y721" s="10">
        <v>46230</v>
      </c>
      <c r="Z721" s="1" t="s">
        <v>1138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980</v>
      </c>
      <c r="D722" s="3">
        <v>39</v>
      </c>
      <c r="E722" s="3">
        <v>40.03</v>
      </c>
      <c r="F722" s="3">
        <v>33</v>
      </c>
      <c r="G722" s="4">
        <v>1.213030303030303</v>
      </c>
      <c r="H722" s="4">
        <v>0.03247564326754934</v>
      </c>
      <c r="I722" s="4">
        <v>-0.03788791469032615</v>
      </c>
      <c r="J722" s="4">
        <v>0.03</v>
      </c>
      <c r="K722" s="4">
        <v>0.02730084578659753</v>
      </c>
      <c r="L722" s="1" t="s">
        <v>984</v>
      </c>
      <c r="M722" s="5">
        <v>14.55636363636364</v>
      </c>
      <c r="N722" s="3">
        <v>2.75</v>
      </c>
      <c r="O722" s="3">
        <v>1.3</v>
      </c>
      <c r="P722" s="4">
        <v>0.4727272727272727</v>
      </c>
      <c r="Q722" s="1">
        <v>5</v>
      </c>
      <c r="R722" s="4">
        <v>0.05010553388446692</v>
      </c>
      <c r="S722" s="1" t="s">
        <v>1013</v>
      </c>
      <c r="T722" s="1" t="s">
        <v>1118</v>
      </c>
      <c r="U722" s="1" t="s">
        <v>1120</v>
      </c>
      <c r="V722" s="1" t="s">
        <v>1123</v>
      </c>
      <c r="W722" s="6" t="s">
        <v>1132</v>
      </c>
      <c r="X722" s="7">
        <v>5149.287</v>
      </c>
      <c r="Y722" s="10">
        <v>46140</v>
      </c>
      <c r="Z722" s="1" t="s">
        <v>1138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HYPERLINK("https://www.suredividend.com/sure-analysis-PRK/","Park National Corporation")</f>
        <v>0</v>
      </c>
      <c r="C723" s="1" t="s">
        <v>980</v>
      </c>
      <c r="D723" s="3">
        <v>173</v>
      </c>
      <c r="E723" s="3">
        <v>200.96</v>
      </c>
      <c r="F723" s="3">
        <v>178</v>
      </c>
      <c r="G723" s="4">
        <v>1.128988764044944</v>
      </c>
      <c r="H723" s="4">
        <v>0.02184514331210191</v>
      </c>
      <c r="I723" s="4">
        <v>-0.02397245106302515</v>
      </c>
      <c r="J723" s="4">
        <v>0.03</v>
      </c>
      <c r="K723" s="4">
        <v>0.02661383785483595</v>
      </c>
      <c r="L723" s="1" t="s">
        <v>984</v>
      </c>
      <c r="M723" s="5">
        <v>17.03050847457627</v>
      </c>
      <c r="N723" s="3">
        <v>11.8</v>
      </c>
      <c r="O723" s="3">
        <v>4.39</v>
      </c>
      <c r="P723" s="4">
        <v>0.3720338983050847</v>
      </c>
      <c r="Q723" s="1">
        <v>9</v>
      </c>
      <c r="R723" s="4">
        <v>0.01287596706286487</v>
      </c>
      <c r="S723" s="1" t="s">
        <v>1018</v>
      </c>
      <c r="T723" s="1" t="s">
        <v>1115</v>
      </c>
      <c r="U723" s="1" t="s">
        <v>1119</v>
      </c>
      <c r="V723" s="1" t="s">
        <v>1123</v>
      </c>
      <c r="W723" s="6" t="s">
        <v>1125</v>
      </c>
      <c r="X723" s="7">
        <v>3629.812511</v>
      </c>
      <c r="Y723" s="10">
        <v>46140</v>
      </c>
      <c r="Z723" s="1" t="s">
        <v>1142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HYPERLINK("https://www.suredividend.com/sure-analysis-ASH/","Ashland Inc.")</f>
        <v>0</v>
      </c>
      <c r="C724" s="1" t="s">
        <v>980</v>
      </c>
      <c r="D724" s="3">
        <v>55</v>
      </c>
      <c r="E724" s="3">
        <v>75.40000000000001</v>
      </c>
      <c r="F724" s="3">
        <v>57</v>
      </c>
      <c r="G724" s="4">
        <v>1.32280701754386</v>
      </c>
      <c r="H724" s="4">
        <v>0.02228116710875331</v>
      </c>
      <c r="I724" s="4">
        <v>-0.05441472203162112</v>
      </c>
      <c r="J724" s="4">
        <v>0.06</v>
      </c>
      <c r="K724" s="4">
        <v>0.02525654316916426</v>
      </c>
      <c r="L724" s="1" t="s">
        <v>984</v>
      </c>
      <c r="M724" s="5">
        <v>19.8421052631579</v>
      </c>
      <c r="N724" s="3">
        <v>3.8</v>
      </c>
      <c r="O724" s="3">
        <v>1.68</v>
      </c>
      <c r="P724" s="4">
        <v>0.4421052631578947</v>
      </c>
      <c r="Q724" s="1">
        <v>8</v>
      </c>
      <c r="R724" s="4">
        <v>0.02813372566062311</v>
      </c>
      <c r="S724" s="1" t="s">
        <v>1041</v>
      </c>
      <c r="T724" s="1" t="s">
        <v>1115</v>
      </c>
      <c r="U724" s="1" t="s">
        <v>1119</v>
      </c>
      <c r="V724" s="1" t="s">
        <v>1123</v>
      </c>
      <c r="W724" s="6" t="s">
        <v>1131</v>
      </c>
      <c r="X724" s="7">
        <v>3452.820098</v>
      </c>
      <c r="Y724" s="10">
        <v>46153</v>
      </c>
      <c r="Z724" s="1" t="s">
        <v>1142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HYPERLINK("https://www.suredividend.com/sure-analysis-ALRS/","Alerus Financial Corp")</f>
        <v>0</v>
      </c>
      <c r="C725" s="1" t="s">
        <v>980</v>
      </c>
      <c r="D725" s="3">
        <v>27</v>
      </c>
      <c r="E725" s="3">
        <v>33.185</v>
      </c>
      <c r="F725" s="3">
        <v>31</v>
      </c>
      <c r="G725" s="4">
        <v>1.070483870967742</v>
      </c>
      <c r="H725" s="4">
        <v>0.02651800512279644</v>
      </c>
      <c r="I725" s="4">
        <v>-0.01352979076806327</v>
      </c>
      <c r="J725" s="4">
        <v>0.01</v>
      </c>
      <c r="K725" s="4">
        <v>0.02384751182361899</v>
      </c>
      <c r="L725" s="1" t="s">
        <v>984</v>
      </c>
      <c r="M725" s="5">
        <v>12.76346153846154</v>
      </c>
      <c r="N725" s="3">
        <v>2.6</v>
      </c>
      <c r="O725" s="3">
        <v>0.88</v>
      </c>
      <c r="P725" s="4">
        <v>0.3384615384615384</v>
      </c>
      <c r="Q725" s="1">
        <v>21</v>
      </c>
      <c r="R725" s="4">
        <v>0.02589630491023409</v>
      </c>
      <c r="S725" s="1" t="s">
        <v>1080</v>
      </c>
      <c r="T725" s="1" t="s">
        <v>1115</v>
      </c>
      <c r="U725" s="1" t="s">
        <v>1119</v>
      </c>
      <c r="V725" s="1" t="s">
        <v>1123</v>
      </c>
      <c r="W725" s="6" t="s">
        <v>1125</v>
      </c>
      <c r="X725" s="7">
        <v>827.036534</v>
      </c>
      <c r="Y725" s="10">
        <v>46148</v>
      </c>
      <c r="Z725" s="1" t="s">
        <v>1142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HYPERLINK("https://www.suredividend.com/sure-analysis-IVT/","InvenTrust Properties Corp.")</f>
        <v>0</v>
      </c>
      <c r="C726" s="1" t="s">
        <v>980</v>
      </c>
      <c r="D726" s="3">
        <v>33</v>
      </c>
      <c r="E726" s="3">
        <v>32.86</v>
      </c>
      <c r="F726" s="3">
        <v>25</v>
      </c>
      <c r="G726" s="4">
        <v>1.3144</v>
      </c>
      <c r="H726" s="4">
        <v>0.03043213633597078</v>
      </c>
      <c r="I726" s="4">
        <v>-0.0532081956602517</v>
      </c>
      <c r="J726" s="4">
        <v>0.04</v>
      </c>
      <c r="K726" s="4">
        <v>0.01875282968436154</v>
      </c>
      <c r="L726" s="1" t="s">
        <v>984</v>
      </c>
      <c r="M726" s="5">
        <v>16.93814432989691</v>
      </c>
      <c r="N726" s="3">
        <v>1.94</v>
      </c>
      <c r="O726" s="3">
        <v>1</v>
      </c>
      <c r="P726" s="4">
        <v>0.5154639175257733</v>
      </c>
      <c r="Q726" s="1">
        <v>10</v>
      </c>
      <c r="R726" s="4">
        <v>0.04057159395880827</v>
      </c>
      <c r="S726" s="1" t="s">
        <v>1002</v>
      </c>
      <c r="T726" s="1" t="s">
        <v>1115</v>
      </c>
      <c r="U726" s="1" t="s">
        <v>1120</v>
      </c>
      <c r="V726" s="1" t="s">
        <v>1123</v>
      </c>
      <c r="W726" s="6" t="s">
        <v>1132</v>
      </c>
      <c r="X726" s="7">
        <v>2561.591458</v>
      </c>
      <c r="Y726" s="10">
        <v>46242</v>
      </c>
      <c r="Z726" s="1" t="s">
        <v>1138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HYPERLINK("https://www.suredividend.com/sure-analysis-STBA/","S &amp; T Bancorp, Inc.")</f>
        <v>0</v>
      </c>
      <c r="C727" s="1" t="s">
        <v>980</v>
      </c>
      <c r="D727" s="3">
        <v>44</v>
      </c>
      <c r="E727" s="3">
        <v>50.8</v>
      </c>
      <c r="F727" s="3">
        <v>43</v>
      </c>
      <c r="G727" s="4">
        <v>1.181395348837209</v>
      </c>
      <c r="H727" s="4">
        <v>0.02874015748031496</v>
      </c>
      <c r="I727" s="4">
        <v>-0.0327896200473532</v>
      </c>
      <c r="J727" s="4">
        <v>0.02</v>
      </c>
      <c r="K727" s="4">
        <v>0.01725326243519909</v>
      </c>
      <c r="L727" s="1" t="s">
        <v>984</v>
      </c>
      <c r="M727" s="5">
        <v>14.30985915492958</v>
      </c>
      <c r="N727" s="3">
        <v>3.55</v>
      </c>
      <c r="O727" s="3">
        <v>1.46</v>
      </c>
      <c r="P727" s="4">
        <v>0.4112676056338028</v>
      </c>
      <c r="Q727" s="1">
        <v>14</v>
      </c>
      <c r="R727" s="4">
        <v>0.02476956270125918</v>
      </c>
      <c r="S727" s="1" t="s">
        <v>1054</v>
      </c>
      <c r="T727" s="1" t="s">
        <v>1115</v>
      </c>
      <c r="U727" s="1" t="s">
        <v>1119</v>
      </c>
      <c r="V727" s="1" t="s">
        <v>1123</v>
      </c>
      <c r="W727" s="6" t="s">
        <v>1125</v>
      </c>
      <c r="X727" s="7">
        <v>1790.781684</v>
      </c>
      <c r="Y727" s="10">
        <v>46137</v>
      </c>
      <c r="Z727" s="1" t="s">
        <v>1142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HYPERLINK("https://www.suredividend.com/sure-analysis-WMB/","Williams Cos Inc")</f>
        <v>0</v>
      </c>
      <c r="C728" s="1" t="s">
        <v>980</v>
      </c>
      <c r="D728" s="3">
        <v>78</v>
      </c>
      <c r="E728" s="3">
        <v>71.75</v>
      </c>
      <c r="F728" s="3">
        <v>51</v>
      </c>
      <c r="G728" s="4">
        <v>1.406862745098039</v>
      </c>
      <c r="H728" s="4">
        <v>0.02926829268292683</v>
      </c>
      <c r="I728" s="4">
        <v>-0.06599402577111391</v>
      </c>
      <c r="J728" s="4">
        <v>0.05</v>
      </c>
      <c r="K728" s="4">
        <v>0.01397448041263538</v>
      </c>
      <c r="L728" s="1" t="s">
        <v>984</v>
      </c>
      <c r="M728" s="5">
        <v>13.04545454545454</v>
      </c>
      <c r="N728" s="3">
        <v>5.5</v>
      </c>
      <c r="O728" s="3">
        <v>2.1</v>
      </c>
      <c r="P728" s="4">
        <v>0.3818181818181818</v>
      </c>
      <c r="Q728" s="1">
        <v>9</v>
      </c>
      <c r="R728" s="4">
        <v>0.03959498820755258</v>
      </c>
      <c r="S728" s="1" t="s">
        <v>1000</v>
      </c>
      <c r="T728" s="1" t="s">
        <v>1115</v>
      </c>
      <c r="U728" s="1" t="s">
        <v>1119</v>
      </c>
      <c r="V728" s="1" t="s">
        <v>1123</v>
      </c>
      <c r="W728" s="6" t="s">
        <v>1135</v>
      </c>
      <c r="X728" s="7">
        <v>87884.582863</v>
      </c>
      <c r="Y728" s="10">
        <v>46157</v>
      </c>
      <c r="Z728" s="1" t="s">
        <v>1142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HYPERLINK("https://www.suredividend.com/sure-analysis-IVZ/","Invesco Ltd")</f>
        <v>0</v>
      </c>
      <c r="C729" s="1" t="s">
        <v>980</v>
      </c>
      <c r="D729" s="3">
        <v>28</v>
      </c>
      <c r="E729" s="3">
        <v>31.76</v>
      </c>
      <c r="F729" s="3">
        <v>26</v>
      </c>
      <c r="G729" s="4">
        <v>1.221538461538462</v>
      </c>
      <c r="H729" s="4">
        <v>0.02707808564231738</v>
      </c>
      <c r="I729" s="4">
        <v>-0.03923190903621065</v>
      </c>
      <c r="J729" s="4">
        <v>0.02</v>
      </c>
      <c r="K729" s="4">
        <v>0.01022730711750719</v>
      </c>
      <c r="L729" s="1" t="s">
        <v>984</v>
      </c>
      <c r="M729" s="5">
        <v>12.21538461538462</v>
      </c>
      <c r="N729" s="3">
        <v>2.6</v>
      </c>
      <c r="O729" s="3">
        <v>0.86</v>
      </c>
      <c r="P729" s="4">
        <v>0.3307692307692308</v>
      </c>
      <c r="Q729" s="1">
        <v>5</v>
      </c>
      <c r="R729" s="4">
        <v>0.03062413800126618</v>
      </c>
      <c r="S729" s="1" t="s">
        <v>998</v>
      </c>
      <c r="T729" s="1" t="s">
        <v>1115</v>
      </c>
      <c r="U729" s="1" t="s">
        <v>1119</v>
      </c>
      <c r="V729" s="1" t="s">
        <v>1124</v>
      </c>
      <c r="W729" s="6" t="s">
        <v>1125</v>
      </c>
      <c r="X729" s="7">
        <v>14013.203017</v>
      </c>
      <c r="Y729" s="10">
        <v>46152</v>
      </c>
      <c r="Z729" s="1" t="s">
        <v>1144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HYPERLINK("https://www.suredividend.com/sure-analysis-TXN/","Texas Instruments Inc.")</f>
        <v>0</v>
      </c>
      <c r="C730" s="1" t="s">
        <v>980</v>
      </c>
      <c r="D730" s="3">
        <v>278</v>
      </c>
      <c r="E730" s="3">
        <v>280.52</v>
      </c>
      <c r="F730" s="3">
        <v>179</v>
      </c>
      <c r="G730" s="4">
        <v>1.567150837988827</v>
      </c>
      <c r="H730" s="4">
        <v>0.02024811065164694</v>
      </c>
      <c r="I730" s="4">
        <v>-0.08593339991202631</v>
      </c>
      <c r="J730" s="4">
        <v>0.08</v>
      </c>
      <c r="K730" s="4">
        <v>0.01011919317728616</v>
      </c>
      <c r="L730" s="1" t="s">
        <v>984</v>
      </c>
      <c r="M730" s="5">
        <v>33.00235294117647</v>
      </c>
      <c r="N730" s="3">
        <v>8.5</v>
      </c>
      <c r="O730" s="3">
        <v>5.68</v>
      </c>
      <c r="P730" s="4">
        <v>0.668235294117647</v>
      </c>
      <c r="Q730" s="1">
        <v>22</v>
      </c>
      <c r="R730" s="4">
        <v>0.03998228672111126</v>
      </c>
      <c r="S730" s="1" t="s">
        <v>1014</v>
      </c>
      <c r="T730" s="1" t="s">
        <v>1115</v>
      </c>
      <c r="U730" s="1" t="s">
        <v>1119</v>
      </c>
      <c r="V730" s="1" t="s">
        <v>1123</v>
      </c>
      <c r="W730" s="6" t="s">
        <v>1128</v>
      </c>
      <c r="X730" s="7">
        <v>256111.181062</v>
      </c>
      <c r="Y730" s="10">
        <v>46240</v>
      </c>
      <c r="Z730" s="1" t="s">
        <v>1144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HYPERLINK("https://www.suredividend.com/sure-analysis-WDFC/","WD-40 Co.")</f>
        <v>0</v>
      </c>
      <c r="C731" s="1" t="s">
        <v>980</v>
      </c>
      <c r="D731" s="3">
        <v>237</v>
      </c>
      <c r="E731" s="3">
        <v>234.31</v>
      </c>
      <c r="F731" s="3">
        <v>175</v>
      </c>
      <c r="G731" s="4">
        <v>1.338914285714286</v>
      </c>
      <c r="H731" s="4">
        <v>0.01741282915795314</v>
      </c>
      <c r="I731" s="4">
        <v>-0.05670084602127601</v>
      </c>
      <c r="J731" s="4">
        <v>0.05</v>
      </c>
      <c r="K731" s="4">
        <v>0.0100479032500338</v>
      </c>
      <c r="L731" s="1" t="s">
        <v>984</v>
      </c>
      <c r="M731" s="5">
        <v>38.72892561983471</v>
      </c>
      <c r="N731" s="3">
        <v>6.05</v>
      </c>
      <c r="O731" s="3">
        <v>4.08</v>
      </c>
      <c r="P731" s="4">
        <v>0.6743801652892563</v>
      </c>
      <c r="Q731" s="1">
        <v>17</v>
      </c>
      <c r="R731" s="4">
        <v>0.0398346919425614</v>
      </c>
      <c r="S731" s="1" t="s">
        <v>1036</v>
      </c>
      <c r="T731" s="1" t="s">
        <v>1115</v>
      </c>
      <c r="U731" s="1" t="s">
        <v>1119</v>
      </c>
      <c r="V731" s="1" t="s">
        <v>1123</v>
      </c>
      <c r="W731" s="6" t="s">
        <v>1129</v>
      </c>
      <c r="X731" s="7">
        <v>3147.381223</v>
      </c>
      <c r="Y731" s="10">
        <v>46225</v>
      </c>
      <c r="Z731" s="1" t="s">
        <v>1146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980</v>
      </c>
      <c r="D732" s="3">
        <v>21.15</v>
      </c>
      <c r="E732" s="3">
        <v>21.15</v>
      </c>
      <c r="F732" s="3">
        <v>18</v>
      </c>
      <c r="G732" s="4">
        <v>1.175</v>
      </c>
      <c r="H732" s="4">
        <v>0.01938534278959811</v>
      </c>
      <c r="I732" s="4">
        <v>-0.03173902863120104</v>
      </c>
      <c r="J732" s="4">
        <v>0.02</v>
      </c>
      <c r="K732" s="4">
        <v>0.00829586990119946</v>
      </c>
      <c r="L732" s="1" t="s">
        <v>984</v>
      </c>
      <c r="M732" s="5">
        <v>23.5</v>
      </c>
      <c r="N732" s="3">
        <v>0.9</v>
      </c>
      <c r="O732" s="3">
        <v>0.41</v>
      </c>
      <c r="P732" s="4">
        <v>0.4555555555555555</v>
      </c>
      <c r="Q732" s="1">
        <v>23</v>
      </c>
      <c r="R732" s="4">
        <v>0.01879248178299053</v>
      </c>
      <c r="T732" s="1" t="s">
        <v>1115</v>
      </c>
      <c r="U732" s="1" t="s">
        <v>1119</v>
      </c>
      <c r="V732" s="1" t="s">
        <v>1123</v>
      </c>
      <c r="W732" s="6" t="s">
        <v>1125</v>
      </c>
      <c r="Y732" s="10">
        <v>46220</v>
      </c>
      <c r="Z732" s="1" t="s">
        <v>1138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HYPERLINK("https://www.suredividend.com/sure-analysis-SIEGY/","Siemens AG")</f>
        <v>0</v>
      </c>
      <c r="C733" s="1" t="s">
        <v>980</v>
      </c>
      <c r="D733" s="3">
        <v>158</v>
      </c>
      <c r="E733" s="3">
        <v>159.56</v>
      </c>
      <c r="F733" s="3">
        <v>108</v>
      </c>
      <c r="G733" s="4">
        <v>1.477407407407408</v>
      </c>
      <c r="H733" s="4">
        <v>0.01986713462020557</v>
      </c>
      <c r="I733" s="4">
        <v>-0.07508899784273027</v>
      </c>
      <c r="J733" s="4">
        <v>0.06</v>
      </c>
      <c r="K733" s="4">
        <v>0.004191608623279608</v>
      </c>
      <c r="L733" s="1" t="s">
        <v>984</v>
      </c>
      <c r="M733" s="5">
        <v>25.12755905511811</v>
      </c>
      <c r="N733" s="3">
        <v>6.35</v>
      </c>
      <c r="O733" s="3">
        <v>3.17</v>
      </c>
      <c r="P733" s="4">
        <v>0.4992125984251969</v>
      </c>
      <c r="Q733" s="1">
        <v>4</v>
      </c>
      <c r="R733" s="4">
        <v>0.05021726167458596</v>
      </c>
      <c r="S733" s="1" t="s">
        <v>1107</v>
      </c>
      <c r="T733" s="1" t="s">
        <v>1116</v>
      </c>
      <c r="U733" s="1" t="s">
        <v>1119</v>
      </c>
      <c r="V733" s="1" t="s">
        <v>1124</v>
      </c>
      <c r="W733" s="6" t="s">
        <v>1126</v>
      </c>
      <c r="Y733" s="10">
        <v>46178</v>
      </c>
      <c r="Z733" s="1" t="s">
        <v>1144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HYPERLINK("https://www.suredividend.com/sure-analysis-LNG/","Cheniere Energy, Inc.")</f>
        <v>0</v>
      </c>
      <c r="C734" s="1" t="s">
        <v>980</v>
      </c>
      <c r="D734" s="3">
        <v>241</v>
      </c>
      <c r="E734" s="3">
        <v>265.7</v>
      </c>
      <c r="F734" s="3">
        <v>231</v>
      </c>
      <c r="G734" s="4">
        <v>1.15021645021645</v>
      </c>
      <c r="H734" s="4">
        <v>0.008355287918705307</v>
      </c>
      <c r="I734" s="4">
        <v>-0.02760193693001889</v>
      </c>
      <c r="J734" s="4">
        <v>0.02</v>
      </c>
      <c r="K734" s="4">
        <v>0.001807586647329495</v>
      </c>
      <c r="L734" s="1" t="s">
        <v>984</v>
      </c>
      <c r="M734" s="5">
        <v>17.71333333333333</v>
      </c>
      <c r="N734" s="3">
        <v>15</v>
      </c>
      <c r="O734" s="3">
        <v>2.22</v>
      </c>
      <c r="P734" s="4">
        <v>0.148</v>
      </c>
      <c r="Q734" s="1">
        <v>4</v>
      </c>
      <c r="R734" s="4">
        <v>0.0548944433457863</v>
      </c>
      <c r="S734" s="1" t="s">
        <v>1007</v>
      </c>
      <c r="T734" s="1" t="s">
        <v>1115</v>
      </c>
      <c r="U734" s="1" t="s">
        <v>1119</v>
      </c>
      <c r="V734" s="1" t="s">
        <v>1123</v>
      </c>
      <c r="W734" s="6" t="s">
        <v>1135</v>
      </c>
      <c r="X734" s="7">
        <v>54871.995097</v>
      </c>
      <c r="Y734" s="10">
        <v>46157</v>
      </c>
      <c r="Z734" s="1" t="s">
        <v>1142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980</v>
      </c>
      <c r="D735" s="3">
        <v>14.7</v>
      </c>
      <c r="E735" s="3">
        <v>14.7</v>
      </c>
      <c r="F735" s="3">
        <v>10.26</v>
      </c>
      <c r="G735" s="4">
        <v>1.432748538011696</v>
      </c>
      <c r="H735" s="4">
        <v>0.01904761904761905</v>
      </c>
      <c r="I735" s="4">
        <v>-0.06939366374341782</v>
      </c>
      <c r="J735" s="4">
        <v>0.05</v>
      </c>
      <c r="K735" s="4">
        <v>-0.00119314325592268</v>
      </c>
      <c r="L735" s="1" t="s">
        <v>984</v>
      </c>
      <c r="M735" s="5">
        <v>12.89473684210526</v>
      </c>
      <c r="N735" s="3">
        <v>1.14</v>
      </c>
      <c r="O735" s="3">
        <v>0.28</v>
      </c>
      <c r="P735" s="4">
        <v>0.2456140350877193</v>
      </c>
      <c r="Q735" s="1">
        <v>4</v>
      </c>
      <c r="R735" s="4">
        <v>0.02706608708935176</v>
      </c>
      <c r="S735" s="1" t="s">
        <v>1071</v>
      </c>
      <c r="T735" s="1" t="s">
        <v>1117</v>
      </c>
      <c r="U735" s="1" t="s">
        <v>1119</v>
      </c>
      <c r="V735" s="1" t="s">
        <v>1124</v>
      </c>
      <c r="W735" s="6" t="s">
        <v>1125</v>
      </c>
      <c r="X735" s="7">
        <v>215786.103484</v>
      </c>
      <c r="Y735" s="10">
        <v>46244</v>
      </c>
      <c r="Z735" s="1" t="s">
        <v>1136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HYPERLINK("https://www.suredividend.com/sure-analysis-CSCO/","Cisco Systems, Inc.")</f>
        <v>0</v>
      </c>
      <c r="C736" s="1" t="s">
        <v>980</v>
      </c>
      <c r="D736" s="3">
        <v>120</v>
      </c>
      <c r="E736" s="3">
        <v>122.99</v>
      </c>
      <c r="F736" s="3">
        <v>77</v>
      </c>
      <c r="G736" s="4">
        <v>1.597272727272727</v>
      </c>
      <c r="H736" s="4">
        <v>0.01365964712578258</v>
      </c>
      <c r="I736" s="4">
        <v>-0.08940725726975096</v>
      </c>
      <c r="J736" s="4">
        <v>0.08</v>
      </c>
      <c r="K736" s="4">
        <v>-0.001308508998949742</v>
      </c>
      <c r="L736" s="1" t="s">
        <v>984</v>
      </c>
      <c r="M736" s="5">
        <v>28.73598130841121</v>
      </c>
      <c r="N736" s="3">
        <v>4.28</v>
      </c>
      <c r="O736" s="3">
        <v>1.68</v>
      </c>
      <c r="P736" s="4">
        <v>0.3925233644859813</v>
      </c>
      <c r="Q736" s="1">
        <v>16</v>
      </c>
      <c r="R736" s="4">
        <v>0.0249173944389034</v>
      </c>
      <c r="S736" s="1" t="s">
        <v>1052</v>
      </c>
      <c r="T736" s="1" t="s">
        <v>1115</v>
      </c>
      <c r="U736" s="1" t="s">
        <v>1119</v>
      </c>
      <c r="V736" s="1" t="s">
        <v>1123</v>
      </c>
      <c r="W736" s="6" t="s">
        <v>1128</v>
      </c>
      <c r="X736" s="7">
        <v>483101.646889</v>
      </c>
      <c r="Y736" s="10">
        <v>46166</v>
      </c>
      <c r="Z736" s="1" t="s">
        <v>1141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980</v>
      </c>
      <c r="D737" s="3">
        <v>29.31</v>
      </c>
      <c r="E737" s="3">
        <v>28.5</v>
      </c>
      <c r="F737" s="3">
        <v>22</v>
      </c>
      <c r="G737" s="4">
        <v>1.295454545454545</v>
      </c>
      <c r="H737" s="4">
        <v>0.03228070175438597</v>
      </c>
      <c r="I737" s="4">
        <v>-0.05045497179410741</v>
      </c>
      <c r="J737" s="4">
        <v>0.01</v>
      </c>
      <c r="K737" s="4">
        <v>-0.00445236425867146</v>
      </c>
      <c r="L737" s="1" t="s">
        <v>984</v>
      </c>
      <c r="M737" s="5">
        <v>14.25</v>
      </c>
      <c r="N737" s="3">
        <v>2</v>
      </c>
      <c r="O737" s="3">
        <v>0.92</v>
      </c>
      <c r="P737" s="4">
        <v>0.46</v>
      </c>
      <c r="Q737" s="1">
        <v>15</v>
      </c>
      <c r="R737" s="4">
        <v>0.01064069405849488</v>
      </c>
      <c r="T737" s="1" t="s">
        <v>1115</v>
      </c>
      <c r="U737" s="1" t="s">
        <v>1119</v>
      </c>
      <c r="V737" s="1" t="s">
        <v>1123</v>
      </c>
      <c r="W737" s="6" t="s">
        <v>1125</v>
      </c>
      <c r="Y737" s="10">
        <v>46239</v>
      </c>
      <c r="Z737" s="1" t="s">
        <v>1141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HYPERLINK("https://www.suredividend.com/sure-analysis-SCCO/","Southern Copper Corporation")</f>
        <v>0</v>
      </c>
      <c r="C738" s="1" t="s">
        <v>980</v>
      </c>
      <c r="D738" s="3">
        <v>171</v>
      </c>
      <c r="E738" s="3">
        <v>201.63</v>
      </c>
      <c r="F738" s="3">
        <v>139</v>
      </c>
      <c r="G738" s="4">
        <v>1.450575539568345</v>
      </c>
      <c r="H738" s="4">
        <v>0.01983831771065814</v>
      </c>
      <c r="I738" s="4">
        <v>-0.07169234866700669</v>
      </c>
      <c r="J738" s="4">
        <v>0.04</v>
      </c>
      <c r="K738" s="4">
        <v>-0.00870250310026599</v>
      </c>
      <c r="L738" s="1" t="s">
        <v>984</v>
      </c>
      <c r="M738" s="5">
        <v>28.3188202247191</v>
      </c>
      <c r="N738" s="3">
        <v>7.12</v>
      </c>
      <c r="O738" s="3">
        <v>4</v>
      </c>
      <c r="P738" s="4">
        <v>0.5617977528089888</v>
      </c>
      <c r="Q738" s="1">
        <v>4</v>
      </c>
      <c r="R738" s="4">
        <v>0.05988502997905321</v>
      </c>
      <c r="S738" s="1" t="s">
        <v>1038</v>
      </c>
      <c r="T738" s="1" t="s">
        <v>1115</v>
      </c>
      <c r="U738" s="1" t="s">
        <v>1119</v>
      </c>
      <c r="V738" s="1" t="s">
        <v>1123</v>
      </c>
      <c r="W738" s="6" t="s">
        <v>1131</v>
      </c>
      <c r="X738" s="7">
        <v>166040.352811</v>
      </c>
      <c r="Y738" s="10">
        <v>46161</v>
      </c>
      <c r="Z738" s="1" t="s">
        <v>1140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HYPERLINK("https://www.suredividend.com/sure-analysis-SONY/","Sony Group Corporation")</f>
        <v>0</v>
      </c>
      <c r="C739" s="1" t="s">
        <v>980</v>
      </c>
      <c r="D739" s="3">
        <v>21.59</v>
      </c>
      <c r="E739" s="3">
        <v>23.88</v>
      </c>
      <c r="F739" s="3">
        <v>19.2</v>
      </c>
      <c r="G739" s="4">
        <v>1.24375</v>
      </c>
      <c r="H739" s="4">
        <v>0.006700167504187605</v>
      </c>
      <c r="I739" s="4">
        <v>-0.04268826809053905</v>
      </c>
      <c r="J739" s="4">
        <v>0.02</v>
      </c>
      <c r="K739" s="4">
        <v>-0.01575314384982174</v>
      </c>
      <c r="L739" s="1" t="s">
        <v>984</v>
      </c>
      <c r="M739" s="5">
        <v>18.65625</v>
      </c>
      <c r="N739" s="3">
        <v>1.28</v>
      </c>
      <c r="O739" s="3">
        <v>0.16</v>
      </c>
      <c r="P739" s="4">
        <v>0.125</v>
      </c>
      <c r="Q739" s="1">
        <v>6</v>
      </c>
      <c r="R739" s="4">
        <v>0.02383625553960966</v>
      </c>
      <c r="S739" s="1" t="s">
        <v>1070</v>
      </c>
      <c r="T739" s="1" t="s">
        <v>1117</v>
      </c>
      <c r="U739" s="1" t="s">
        <v>1119</v>
      </c>
      <c r="V739" s="1" t="s">
        <v>1124</v>
      </c>
      <c r="W739" s="6" t="s">
        <v>1128</v>
      </c>
      <c r="X739" s="7">
        <v>140720.63399</v>
      </c>
      <c r="Y739" s="10">
        <v>46174</v>
      </c>
      <c r="Z739" s="1" t="s">
        <v>1141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HYPERLINK("https://www.suredividend.com/sure-analysis-FAST/","Fastenal Co.")</f>
        <v>0</v>
      </c>
      <c r="C740" s="1" t="s">
        <v>980</v>
      </c>
      <c r="D740" s="3">
        <v>46</v>
      </c>
      <c r="E740" s="3">
        <v>52.11</v>
      </c>
      <c r="F740" s="3">
        <v>30</v>
      </c>
      <c r="G740" s="4">
        <v>1.737</v>
      </c>
      <c r="H740" s="4">
        <v>0.0199577816158127</v>
      </c>
      <c r="I740" s="4">
        <v>-0.1045526896433701</v>
      </c>
      <c r="J740" s="4">
        <v>0.07000000000000001</v>
      </c>
      <c r="K740" s="4">
        <v>-0.01592881077027419</v>
      </c>
      <c r="L740" s="1" t="s">
        <v>984</v>
      </c>
      <c r="M740" s="5">
        <v>41.688</v>
      </c>
      <c r="N740" s="3">
        <v>1.25</v>
      </c>
      <c r="O740" s="3">
        <v>1.04</v>
      </c>
      <c r="P740" s="4">
        <v>0.8320000000000001</v>
      </c>
      <c r="Q740" s="1">
        <v>27</v>
      </c>
      <c r="R740" s="4">
        <v>0.0488372867840543</v>
      </c>
      <c r="S740" s="1" t="s">
        <v>1030</v>
      </c>
      <c r="T740" s="1" t="s">
        <v>1115</v>
      </c>
      <c r="U740" s="1" t="s">
        <v>1119</v>
      </c>
      <c r="V740" s="1" t="s">
        <v>1123</v>
      </c>
      <c r="W740" s="6" t="s">
        <v>1126</v>
      </c>
      <c r="X740" s="7">
        <v>59841.998432</v>
      </c>
      <c r="Y740" s="10">
        <v>46217</v>
      </c>
      <c r="Z740" s="1" t="s">
        <v>1142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HYPERLINK("https://www.suredividend.com/sure-analysis-ODC/","Oil-Dri Corp. Of America")</f>
        <v>0</v>
      </c>
      <c r="C741" s="1" t="s">
        <v>980</v>
      </c>
      <c r="D741" s="3">
        <v>79</v>
      </c>
      <c r="E741" s="3">
        <v>88.065</v>
      </c>
      <c r="F741" s="3">
        <v>50</v>
      </c>
      <c r="G741" s="4">
        <v>1.7613</v>
      </c>
      <c r="H741" s="4">
        <v>0.01021972406745018</v>
      </c>
      <c r="I741" s="4">
        <v>-0.1070372698681457</v>
      </c>
      <c r="J741" s="4">
        <v>0.07000000000000001</v>
      </c>
      <c r="K741" s="4">
        <v>-0.03180508766133627</v>
      </c>
      <c r="L741" s="1" t="s">
        <v>984</v>
      </c>
      <c r="M741" s="5">
        <v>35.226</v>
      </c>
      <c r="N741" s="3">
        <v>2.5</v>
      </c>
      <c r="O741" s="3">
        <v>0.9</v>
      </c>
      <c r="P741" s="4">
        <v>0.36</v>
      </c>
      <c r="Q741" s="1">
        <v>13</v>
      </c>
      <c r="R741" s="4">
        <v>0.02129568760013512</v>
      </c>
      <c r="S741" s="1" t="s">
        <v>1016</v>
      </c>
      <c r="T741" s="1" t="s">
        <v>1115</v>
      </c>
      <c r="U741" s="1" t="s">
        <v>1119</v>
      </c>
      <c r="V741" s="1" t="s">
        <v>1123</v>
      </c>
      <c r="W741" s="6" t="s">
        <v>1133</v>
      </c>
      <c r="X741" s="7">
        <v>1275.263247</v>
      </c>
      <c r="Y741" s="10">
        <v>46157</v>
      </c>
      <c r="Z741" s="1" t="s">
        <v>1139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HYPERLINK("https://www.suredividend.com/sure-analysis-XOM/","Exxon Mobil Corp.")</f>
        <v>0</v>
      </c>
      <c r="C742" s="1" t="s">
        <v>980</v>
      </c>
      <c r="D742" s="3">
        <v>155</v>
      </c>
      <c r="E742" s="3">
        <v>159.76</v>
      </c>
      <c r="F742" s="3">
        <v>156</v>
      </c>
      <c r="G742" s="4">
        <v>1.024102564102564</v>
      </c>
      <c r="H742" s="4">
        <v>0.02578868302453681</v>
      </c>
      <c r="I742" s="4">
        <v>-0.004752009676333047</v>
      </c>
      <c r="J742" s="4">
        <v>-0.06</v>
      </c>
      <c r="K742" s="4">
        <v>-0.03209693548336556</v>
      </c>
      <c r="L742" s="1" t="s">
        <v>984</v>
      </c>
      <c r="M742" s="5">
        <v>13.31333333333333</v>
      </c>
      <c r="N742" s="3">
        <v>12</v>
      </c>
      <c r="O742" s="3">
        <v>4.12</v>
      </c>
      <c r="P742" s="4">
        <v>0.3433333333333333</v>
      </c>
      <c r="Q742" s="1">
        <v>43</v>
      </c>
      <c r="R742" s="4">
        <v>0.009992470354266203</v>
      </c>
      <c r="S742" s="1" t="s">
        <v>1013</v>
      </c>
      <c r="T742" s="1" t="s">
        <v>1115</v>
      </c>
      <c r="U742" s="1" t="s">
        <v>1119</v>
      </c>
      <c r="V742" s="1" t="s">
        <v>1123</v>
      </c>
      <c r="W742" s="6" t="s">
        <v>1135</v>
      </c>
      <c r="X742" s="7">
        <v>657042.412088</v>
      </c>
      <c r="Y742" s="10">
        <v>46237</v>
      </c>
      <c r="Z742" s="1" t="s">
        <v>1142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HYPERLINK("https://www.suredividend.com/sure-analysis-PSX/","Phillips 66")</f>
        <v>0</v>
      </c>
      <c r="C743" s="1" t="s">
        <v>980</v>
      </c>
      <c r="D743" s="3">
        <v>172</v>
      </c>
      <c r="E743" s="3">
        <v>215.84</v>
      </c>
      <c r="F743" s="3">
        <v>120</v>
      </c>
      <c r="G743" s="4">
        <v>1.798666666666667</v>
      </c>
      <c r="H743" s="4">
        <v>0.02353595255744996</v>
      </c>
      <c r="I743" s="4">
        <v>-0.1107786883267905</v>
      </c>
      <c r="J743" s="4">
        <v>0.05</v>
      </c>
      <c r="K743" s="4">
        <v>-0.03575263847752386</v>
      </c>
      <c r="L743" s="1" t="s">
        <v>984</v>
      </c>
      <c r="M743" s="5">
        <v>21.584</v>
      </c>
      <c r="N743" s="3">
        <v>10</v>
      </c>
      <c r="O743" s="3">
        <v>5.08</v>
      </c>
      <c r="P743" s="4">
        <v>0.508</v>
      </c>
      <c r="Q743" s="1">
        <v>14</v>
      </c>
      <c r="R743" s="4">
        <v>0.01748779973852632</v>
      </c>
      <c r="S743" s="1" t="s">
        <v>1054</v>
      </c>
      <c r="T743" s="1" t="s">
        <v>1115</v>
      </c>
      <c r="U743" s="1" t="s">
        <v>1119</v>
      </c>
      <c r="V743" s="1" t="s">
        <v>1123</v>
      </c>
      <c r="W743" s="6" t="s">
        <v>1135</v>
      </c>
      <c r="X743" s="7">
        <v>85996.98781599999</v>
      </c>
      <c r="Y743" s="10">
        <v>46149</v>
      </c>
      <c r="Z743" s="1" t="s">
        <v>1142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HYPERLINK("https://www.suredividend.com/sure-analysis-UBS/","UBS Group AG")</f>
        <v>0</v>
      </c>
      <c r="C744" s="1" t="s">
        <v>980</v>
      </c>
      <c r="D744" s="3">
        <v>45</v>
      </c>
      <c r="E744" s="3">
        <v>54.01</v>
      </c>
      <c r="F744" s="3">
        <v>31</v>
      </c>
      <c r="G744" s="4">
        <v>1.742258064516129</v>
      </c>
      <c r="H744" s="4">
        <v>0.02036659877800407</v>
      </c>
      <c r="I744" s="4">
        <v>-0.1050938280597863</v>
      </c>
      <c r="J744" s="4">
        <v>0.04</v>
      </c>
      <c r="K744" s="4">
        <v>-0.04204477580765975</v>
      </c>
      <c r="L744" s="1" t="s">
        <v>984</v>
      </c>
      <c r="M744" s="5">
        <v>18.00333333333333</v>
      </c>
      <c r="N744" s="3">
        <v>3</v>
      </c>
      <c r="O744" s="3">
        <v>1.1</v>
      </c>
      <c r="P744" s="4">
        <v>0.3666666666666667</v>
      </c>
      <c r="Q744" s="1">
        <v>5</v>
      </c>
      <c r="R744" s="4">
        <v>0.02092403696034695</v>
      </c>
      <c r="S744" s="1" t="s">
        <v>1108</v>
      </c>
      <c r="T744" s="1" t="s">
        <v>1117</v>
      </c>
      <c r="U744" s="1" t="s">
        <v>1119</v>
      </c>
      <c r="V744" s="1" t="s">
        <v>1124</v>
      </c>
      <c r="W744" s="6" t="s">
        <v>1125</v>
      </c>
      <c r="X744" s="7">
        <v>180311.749287</v>
      </c>
      <c r="Y744" s="10">
        <v>46155</v>
      </c>
      <c r="Z744" s="1" t="s">
        <v>1142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HYPERLINK("https://www.suredividend.com/sure-analysis-UTMD/","Utah Medical Products, Inc.")</f>
        <v>0</v>
      </c>
      <c r="C745" s="1" t="s">
        <v>980</v>
      </c>
      <c r="D745" s="3">
        <v>72</v>
      </c>
      <c r="E745" s="3">
        <v>71.37</v>
      </c>
      <c r="F745" s="3">
        <v>45</v>
      </c>
      <c r="G745" s="4">
        <v>1.586</v>
      </c>
      <c r="H745" s="4">
        <v>0.0173742468824436</v>
      </c>
      <c r="I745" s="4">
        <v>-0.08811648755009993</v>
      </c>
      <c r="J745" s="4">
        <v>0.015</v>
      </c>
      <c r="K745" s="4">
        <v>-0.05086191592787792</v>
      </c>
      <c r="L745" s="1" t="s">
        <v>984</v>
      </c>
      <c r="M745" s="5">
        <v>23.79</v>
      </c>
      <c r="N745" s="3">
        <v>3</v>
      </c>
      <c r="O745" s="3">
        <v>1.24</v>
      </c>
      <c r="P745" s="4">
        <v>0.4133333333333333</v>
      </c>
      <c r="Q745" s="1">
        <v>23</v>
      </c>
      <c r="R745" s="4">
        <v>0.01563257692917919</v>
      </c>
      <c r="S745" s="1" t="s">
        <v>1109</v>
      </c>
      <c r="T745" s="1" t="s">
        <v>1115</v>
      </c>
      <c r="U745" s="1" t="s">
        <v>1119</v>
      </c>
      <c r="V745" s="1" t="s">
        <v>1123</v>
      </c>
      <c r="W745" s="6" t="s">
        <v>1130</v>
      </c>
      <c r="X745" s="7">
        <v>227.116503</v>
      </c>
      <c r="Y745" s="10">
        <v>46232</v>
      </c>
      <c r="Z745" s="1" t="s">
        <v>1138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980</v>
      </c>
      <c r="D746" s="3">
        <v>103</v>
      </c>
      <c r="E746" s="3">
        <v>100.65</v>
      </c>
      <c r="F746" s="3">
        <v>56</v>
      </c>
      <c r="G746" s="4">
        <v>1.797321428571429</v>
      </c>
      <c r="H746" s="4">
        <v>0.01182314952806756</v>
      </c>
      <c r="I746" s="4">
        <v>-0.1106456173697672</v>
      </c>
      <c r="J746" s="4">
        <v>0.02</v>
      </c>
      <c r="K746" s="4">
        <v>-0.07498845091103767</v>
      </c>
      <c r="L746" s="1" t="s">
        <v>984</v>
      </c>
      <c r="M746" s="5">
        <v>28.75714285714286</v>
      </c>
      <c r="N746" s="3">
        <v>3.5</v>
      </c>
      <c r="O746" s="3">
        <v>1.19</v>
      </c>
      <c r="P746" s="4">
        <v>0.34</v>
      </c>
      <c r="Q746" s="1">
        <v>7</v>
      </c>
      <c r="R746" s="4">
        <v>0.02095216391404864</v>
      </c>
      <c r="S746" s="1" t="s">
        <v>1110</v>
      </c>
      <c r="T746" s="1" t="s">
        <v>1116</v>
      </c>
      <c r="U746" s="1" t="s">
        <v>1119</v>
      </c>
      <c r="V746" s="1" t="s">
        <v>1124</v>
      </c>
      <c r="W746" s="6" t="s">
        <v>1126</v>
      </c>
      <c r="X746" s="7">
        <v>185266.677991</v>
      </c>
      <c r="Y746" s="10">
        <v>46219</v>
      </c>
      <c r="Z746" s="1" t="s">
        <v>1142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HYPERLINK("https://www.suredividend.com/sure-analysis-ACU/","Acme United Corp.")</f>
        <v>0</v>
      </c>
      <c r="C747" s="1" t="s">
        <v>980</v>
      </c>
      <c r="D747" s="3">
        <v>42</v>
      </c>
      <c r="E747" s="3">
        <v>56.81</v>
      </c>
      <c r="F747" s="3">
        <v>27</v>
      </c>
      <c r="G747" s="4">
        <v>2.104074074074074</v>
      </c>
      <c r="H747" s="4">
        <v>0.01126562224960394</v>
      </c>
      <c r="I747" s="4">
        <v>-0.1382370965137089</v>
      </c>
      <c r="J747" s="4">
        <v>0.05</v>
      </c>
      <c r="K747" s="4">
        <v>-0.07750060865859953</v>
      </c>
      <c r="L747" s="1" t="s">
        <v>984</v>
      </c>
      <c r="M747" s="5">
        <v>30.70810810810811</v>
      </c>
      <c r="N747" s="3">
        <v>1.85</v>
      </c>
      <c r="O747" s="3">
        <v>0.64</v>
      </c>
      <c r="P747" s="4">
        <v>0.3459459459459459</v>
      </c>
      <c r="Q747" s="1">
        <v>12</v>
      </c>
      <c r="R747" s="4">
        <v>0.02946206823925857</v>
      </c>
      <c r="S747" s="1" t="s">
        <v>1049</v>
      </c>
      <c r="T747" s="1" t="s">
        <v>1115</v>
      </c>
      <c r="U747" s="1" t="s">
        <v>1119</v>
      </c>
      <c r="V747" s="1" t="s">
        <v>1123</v>
      </c>
      <c r="W747" s="6" t="s">
        <v>1130</v>
      </c>
      <c r="X747" s="7">
        <v>216.879367</v>
      </c>
      <c r="Y747" s="10">
        <v>46162</v>
      </c>
      <c r="Z747" s="1" t="s">
        <v>1142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HYPERLINK("https://www.suredividend.com/sure-analysis-HBB/","Hamilton Beach Brands Holding Company")</f>
        <v>0</v>
      </c>
      <c r="C748" s="1" t="s">
        <v>980</v>
      </c>
      <c r="D748" s="3">
        <v>19.45</v>
      </c>
      <c r="E748" s="3">
        <v>32.85</v>
      </c>
      <c r="F748" s="3">
        <v>15</v>
      </c>
      <c r="G748" s="4">
        <v>2.19</v>
      </c>
      <c r="H748" s="4">
        <v>0.015220700152207</v>
      </c>
      <c r="I748" s="4">
        <v>-0.1451081495653258</v>
      </c>
      <c r="J748" s="4">
        <v>0.02</v>
      </c>
      <c r="K748" s="4">
        <v>-0.101754064276687</v>
      </c>
      <c r="L748" s="1" t="s">
        <v>984</v>
      </c>
      <c r="M748" s="5">
        <v>21.9</v>
      </c>
      <c r="N748" s="3">
        <v>1.5</v>
      </c>
      <c r="O748" s="3">
        <v>0.5</v>
      </c>
      <c r="P748" s="4">
        <v>0.3333333333333333</v>
      </c>
      <c r="Q748" s="1">
        <v>9</v>
      </c>
      <c r="R748" s="4">
        <v>0.01924487649145656</v>
      </c>
      <c r="S748" s="1" t="s">
        <v>1041</v>
      </c>
      <c r="T748" s="1" t="s">
        <v>1115</v>
      </c>
      <c r="U748" s="1" t="s">
        <v>1119</v>
      </c>
      <c r="V748" s="1" t="s">
        <v>1123</v>
      </c>
      <c r="W748" s="6" t="s">
        <v>1129</v>
      </c>
      <c r="X748" s="7">
        <v>443.596956</v>
      </c>
      <c r="Y748" s="10">
        <v>46179</v>
      </c>
      <c r="Z748" s="1" t="s">
        <v>1136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HYPERLINK("https://www.suredividend.com/sure-analysis-MPC/","Marathon Petroleum Corp")</f>
        <v>0</v>
      </c>
      <c r="C749" s="1" t="s">
        <v>980</v>
      </c>
      <c r="D749" s="3">
        <v>252</v>
      </c>
      <c r="E749" s="3">
        <v>320.19</v>
      </c>
      <c r="F749" s="3">
        <v>149</v>
      </c>
      <c r="G749" s="4">
        <v>2.148926174496644</v>
      </c>
      <c r="H749" s="4">
        <v>0.01249258252912333</v>
      </c>
      <c r="I749" s="4">
        <v>-0.1418648313900274</v>
      </c>
      <c r="J749" s="4">
        <v>0.02</v>
      </c>
      <c r="K749" s="4">
        <v>-0.1031245996488732</v>
      </c>
      <c r="L749" s="1" t="s">
        <v>984</v>
      </c>
      <c r="M749" s="5">
        <v>26.24508196721312</v>
      </c>
      <c r="N749" s="3">
        <v>12.2</v>
      </c>
      <c r="O749" s="3">
        <v>4</v>
      </c>
      <c r="P749" s="4">
        <v>0.3278688524590164</v>
      </c>
      <c r="Q749" s="1">
        <v>4</v>
      </c>
      <c r="R749" s="4">
        <v>0.02109134670990342</v>
      </c>
      <c r="S749" s="1" t="s">
        <v>997</v>
      </c>
      <c r="T749" s="1" t="s">
        <v>1115</v>
      </c>
      <c r="U749" s="1" t="s">
        <v>1119</v>
      </c>
      <c r="V749" s="1" t="s">
        <v>1123</v>
      </c>
      <c r="W749" s="6" t="s">
        <v>1135</v>
      </c>
      <c r="X749" s="7">
        <v>89953.788084</v>
      </c>
      <c r="Y749" s="10">
        <v>46154</v>
      </c>
      <c r="Z749" s="1" t="s">
        <v>1142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981</v>
      </c>
      <c r="D750" s="3">
        <v>31</v>
      </c>
      <c r="E750" s="3">
        <v>32.37</v>
      </c>
      <c r="F750" s="3">
        <v>3.8</v>
      </c>
      <c r="G750" s="4">
        <v>8.518421052631579</v>
      </c>
      <c r="H750" s="4">
        <v>0.008958912573370404</v>
      </c>
      <c r="I750" s="4">
        <v>-0.348479358735309</v>
      </c>
      <c r="J750" s="4">
        <v>0.1</v>
      </c>
      <c r="K750" s="4">
        <v>-0.2424639126889573</v>
      </c>
      <c r="L750" s="1" t="s">
        <v>984</v>
      </c>
      <c r="M750" s="5">
        <v>111.6206896551724</v>
      </c>
      <c r="N750" s="3">
        <v>0.29</v>
      </c>
      <c r="O750" s="3">
        <v>0.29</v>
      </c>
      <c r="P750" s="4">
        <v>1</v>
      </c>
      <c r="Q750" s="1">
        <v>0</v>
      </c>
      <c r="R750" s="4">
        <v>0.1013870657833646</v>
      </c>
      <c r="S750" s="1" t="s">
        <v>1014</v>
      </c>
      <c r="T750" s="1" t="s">
        <v>1118</v>
      </c>
      <c r="U750" s="1" t="s">
        <v>1119</v>
      </c>
      <c r="V750" s="1" t="s">
        <v>1123</v>
      </c>
      <c r="W750" s="6" t="s">
        <v>1135</v>
      </c>
      <c r="Y750" s="10">
        <v>46162</v>
      </c>
      <c r="Z750" s="1" t="s">
        <v>1142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HYPERLINK("https://www.suredividend.com/sure-analysis-LWSCF/","Sienna Senior Living Inc.")</f>
        <v>0</v>
      </c>
      <c r="C751" s="1" t="s">
        <v>981</v>
      </c>
      <c r="D751" s="3">
        <v>16.79</v>
      </c>
      <c r="E751" s="3">
        <v>15.98</v>
      </c>
      <c r="F751" s="3">
        <v>12.36</v>
      </c>
      <c r="G751" s="4">
        <v>1.292880258899676</v>
      </c>
      <c r="H751" s="4">
        <v>0.04317897371714643</v>
      </c>
      <c r="I751" s="4">
        <v>-0.05007713997840613</v>
      </c>
      <c r="J751" s="4">
        <v>16.93</v>
      </c>
      <c r="K751" s="4">
        <v>16.03211739328217</v>
      </c>
      <c r="L751" s="1" t="s">
        <v>985</v>
      </c>
      <c r="M751" s="5">
        <v>15.51456310679612</v>
      </c>
      <c r="N751" s="3">
        <v>1.03</v>
      </c>
      <c r="O751" s="3">
        <v>0.6899999999999999</v>
      </c>
      <c r="P751" s="4">
        <v>0.6699029126213591</v>
      </c>
      <c r="Q751" s="1">
        <v>0</v>
      </c>
      <c r="R751" s="4">
        <v>0</v>
      </c>
      <c r="T751" s="1" t="s">
        <v>1118</v>
      </c>
      <c r="U751" s="1" t="s">
        <v>1119</v>
      </c>
      <c r="V751" s="1" t="s">
        <v>1124</v>
      </c>
      <c r="W751" s="6" t="s">
        <v>1130</v>
      </c>
      <c r="Y751" s="10">
        <v>46154</v>
      </c>
      <c r="Z751" s="1" t="s">
        <v>1138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980</v>
      </c>
      <c r="D752" s="3">
        <v>16</v>
      </c>
      <c r="E752" s="3">
        <v>5.89</v>
      </c>
      <c r="F752" s="3">
        <v>20</v>
      </c>
      <c r="G752" s="4">
        <v>0.2945</v>
      </c>
      <c r="H752" s="4">
        <v>0.2444821731748727</v>
      </c>
      <c r="I752" s="4">
        <v>0.2769766031834064</v>
      </c>
      <c r="J752" s="4">
        <v>0.05</v>
      </c>
      <c r="K752" s="4">
        <v>0.4129448643173508</v>
      </c>
      <c r="L752" s="1" t="s">
        <v>985</v>
      </c>
      <c r="M752" s="5">
        <v>2.356</v>
      </c>
      <c r="N752" s="3">
        <v>2.5</v>
      </c>
      <c r="O752" s="3">
        <v>1.44</v>
      </c>
      <c r="P752" s="4">
        <v>0.576</v>
      </c>
      <c r="Q752" s="1">
        <v>5</v>
      </c>
      <c r="R752" s="4">
        <v>0.02001586442069092</v>
      </c>
      <c r="S752" s="1" t="s">
        <v>1056</v>
      </c>
      <c r="T752" s="1" t="s">
        <v>1115</v>
      </c>
      <c r="U752" s="1" t="s">
        <v>1119</v>
      </c>
      <c r="V752" s="1" t="s">
        <v>1123</v>
      </c>
      <c r="W752" s="6" t="s">
        <v>1127</v>
      </c>
      <c r="X752" s="7">
        <v>217.621859</v>
      </c>
      <c r="Y752" s="10">
        <v>46147</v>
      </c>
      <c r="Z752" s="1" t="s">
        <v>1140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HYPERLINK("https://www.suredividend.com/sure-analysis-BREUF/","Bridgemarq Real Estate Services Inc.")</f>
        <v>0</v>
      </c>
      <c r="C753" s="1" t="s">
        <v>981</v>
      </c>
      <c r="D753" s="3">
        <v>9.67</v>
      </c>
      <c r="E753" s="3">
        <v>2.98</v>
      </c>
      <c r="F753" s="3">
        <v>10</v>
      </c>
      <c r="G753" s="4">
        <v>0.298</v>
      </c>
      <c r="H753" s="4">
        <v>0.3288590604026845</v>
      </c>
      <c r="I753" s="4">
        <v>0.2739628014570841</v>
      </c>
      <c r="J753" s="4">
        <v>0</v>
      </c>
      <c r="K753" s="4">
        <v>0.3797296614612149</v>
      </c>
      <c r="L753" s="1" t="s">
        <v>985</v>
      </c>
      <c r="M753" s="5">
        <v>2.98</v>
      </c>
      <c r="N753" s="3">
        <v>1</v>
      </c>
      <c r="O753" s="3">
        <v>0.98</v>
      </c>
      <c r="P753" s="4">
        <v>0.98</v>
      </c>
      <c r="Q753" s="1">
        <v>0</v>
      </c>
      <c r="R753" s="4">
        <v>0</v>
      </c>
      <c r="T753" s="1" t="s">
        <v>1118</v>
      </c>
      <c r="U753" s="1" t="s">
        <v>1120</v>
      </c>
      <c r="V753" s="1" t="s">
        <v>1124</v>
      </c>
      <c r="W753" s="6" t="s">
        <v>1132</v>
      </c>
      <c r="Y753" s="10">
        <v>46163</v>
      </c>
      <c r="Z753" s="1" t="s">
        <v>1138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980</v>
      </c>
      <c r="D754" s="3">
        <v>13</v>
      </c>
      <c r="E754" s="3">
        <v>9.59</v>
      </c>
      <c r="F754" s="3">
        <v>13</v>
      </c>
      <c r="G754" s="4">
        <v>0.7376923076923076</v>
      </c>
      <c r="H754" s="4">
        <v>0.1282586027111575</v>
      </c>
      <c r="I754" s="4">
        <v>0.06273491485593308</v>
      </c>
      <c r="J754" s="4">
        <v>0.1</v>
      </c>
      <c r="K754" s="4">
        <v>0.2307993937048478</v>
      </c>
      <c r="L754" s="1" t="s">
        <v>985</v>
      </c>
      <c r="M754" s="5">
        <v>12.78666666666667</v>
      </c>
      <c r="N754" s="3">
        <v>0.75</v>
      </c>
      <c r="O754" s="3">
        <v>1.23</v>
      </c>
      <c r="P754" s="4">
        <v>1.64</v>
      </c>
      <c r="Q754" s="1">
        <v>22</v>
      </c>
      <c r="R754" s="4">
        <v>0</v>
      </c>
      <c r="S754" s="1" t="s">
        <v>987</v>
      </c>
      <c r="T754" s="1" t="s">
        <v>1115</v>
      </c>
      <c r="U754" s="1" t="s">
        <v>1119</v>
      </c>
      <c r="V754" s="1" t="s">
        <v>1124</v>
      </c>
      <c r="W754" s="6" t="s">
        <v>1127</v>
      </c>
      <c r="X754" s="7">
        <v>14851.614713</v>
      </c>
      <c r="Y754" s="10">
        <v>46155</v>
      </c>
      <c r="Z754" s="1" t="s">
        <v>1142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HYPERLINK("https://www.suredividend.com/sure-analysis-CHCT/","Community Healthcare Trust Inc")</f>
        <v>0</v>
      </c>
      <c r="C755" s="1" t="s">
        <v>980</v>
      </c>
      <c r="D755" s="3">
        <v>18</v>
      </c>
      <c r="E755" s="3">
        <v>15.12</v>
      </c>
      <c r="F755" s="3">
        <v>22</v>
      </c>
      <c r="G755" s="4">
        <v>0.6872727272727273</v>
      </c>
      <c r="H755" s="4">
        <v>0.126984126984127</v>
      </c>
      <c r="I755" s="4">
        <v>0.07788934254919866</v>
      </c>
      <c r="J755" s="4">
        <v>0.05</v>
      </c>
      <c r="K755" s="4">
        <v>0.203914220120861</v>
      </c>
      <c r="L755" s="1" t="s">
        <v>985</v>
      </c>
      <c r="M755" s="5">
        <v>7.375609756097561</v>
      </c>
      <c r="N755" s="3">
        <v>2.05</v>
      </c>
      <c r="O755" s="3">
        <v>1.92</v>
      </c>
      <c r="P755" s="4">
        <v>0.9365853658536586</v>
      </c>
      <c r="Q755" s="1">
        <v>11</v>
      </c>
      <c r="R755" s="4">
        <v>0.01905176452675894</v>
      </c>
      <c r="S755" s="1" t="s">
        <v>1078</v>
      </c>
      <c r="T755" s="1" t="s">
        <v>1115</v>
      </c>
      <c r="U755" s="1" t="s">
        <v>1120</v>
      </c>
      <c r="V755" s="1" t="s">
        <v>1123</v>
      </c>
      <c r="W755" s="6" t="s">
        <v>1132</v>
      </c>
      <c r="X755" s="7">
        <v>433.246091</v>
      </c>
      <c r="Y755" s="10">
        <v>46163</v>
      </c>
      <c r="Z755" s="1" t="s">
        <v>1140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980</v>
      </c>
      <c r="D756" s="3">
        <v>25</v>
      </c>
      <c r="E756" s="3">
        <v>25.12</v>
      </c>
      <c r="F756" s="3">
        <v>40</v>
      </c>
      <c r="G756" s="4">
        <v>0.628</v>
      </c>
      <c r="H756" s="4">
        <v>0.08439490445859872</v>
      </c>
      <c r="I756" s="4">
        <v>0.09750895183432706</v>
      </c>
      <c r="J756" s="4">
        <v>0.04</v>
      </c>
      <c r="K756" s="4">
        <v>0.1926278332644733</v>
      </c>
      <c r="L756" s="1" t="s">
        <v>985</v>
      </c>
      <c r="M756" s="5">
        <v>8.783216783216783</v>
      </c>
      <c r="N756" s="3">
        <v>2.86</v>
      </c>
      <c r="O756" s="3">
        <v>2.12</v>
      </c>
      <c r="P756" s="4">
        <v>0.7412587412587414</v>
      </c>
      <c r="Q756" s="1">
        <v>10</v>
      </c>
      <c r="R756" s="4">
        <v>0.04005610836598383</v>
      </c>
      <c r="S756" s="1" t="s">
        <v>1058</v>
      </c>
      <c r="T756" s="1" t="s">
        <v>1115</v>
      </c>
      <c r="U756" s="1" t="s">
        <v>1120</v>
      </c>
      <c r="V756" s="1" t="s">
        <v>1123</v>
      </c>
      <c r="W756" s="6" t="s">
        <v>1132</v>
      </c>
      <c r="X756" s="7">
        <v>641.044808</v>
      </c>
      <c r="Y756" s="10">
        <v>46242</v>
      </c>
      <c r="Z756" s="1" t="s">
        <v>1138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HYPERLINK("https://www.suredividend.com/sure-analysis-SAMG/","Silvercrest Asset Management Group Inc")</f>
        <v>0</v>
      </c>
      <c r="C757" s="1" t="s">
        <v>980</v>
      </c>
      <c r="D757" s="3">
        <v>10.93</v>
      </c>
      <c r="E757" s="3">
        <v>9.960000000000001</v>
      </c>
      <c r="F757" s="3">
        <v>7.65</v>
      </c>
      <c r="G757" s="4">
        <v>1.301960784313726</v>
      </c>
      <c r="H757" s="4">
        <v>0.08433734939759036</v>
      </c>
      <c r="I757" s="4">
        <v>-0.05140589952706554</v>
      </c>
      <c r="J757" s="4">
        <v>0.2</v>
      </c>
      <c r="K757" s="4">
        <v>0.1899358614841404</v>
      </c>
      <c r="L757" s="1" t="s">
        <v>985</v>
      </c>
      <c r="M757" s="5">
        <v>19.52941176470588</v>
      </c>
      <c r="N757" s="3">
        <v>0.51</v>
      </c>
      <c r="O757" s="3">
        <v>0.84</v>
      </c>
      <c r="P757" s="4">
        <v>1.647058823529412</v>
      </c>
      <c r="Q757" s="1">
        <v>8</v>
      </c>
      <c r="R757" s="4">
        <v>0.03959498820755258</v>
      </c>
      <c r="S757" s="1" t="s">
        <v>1000</v>
      </c>
      <c r="T757" s="1" t="s">
        <v>1115</v>
      </c>
      <c r="U757" s="1" t="s">
        <v>1119</v>
      </c>
      <c r="V757" s="1" t="s">
        <v>1123</v>
      </c>
      <c r="W757" s="6" t="s">
        <v>1125</v>
      </c>
      <c r="X757" s="7">
        <v>117.529849</v>
      </c>
      <c r="Y757" s="10">
        <v>46187</v>
      </c>
      <c r="Z757" s="1" t="s">
        <v>1137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HYPERLINK("https://www.suredividend.com/sure-analysis-SAR/","Saratoga Investment Corp.")</f>
        <v>0</v>
      </c>
      <c r="C758" s="1" t="s">
        <v>980</v>
      </c>
      <c r="D758" s="3">
        <v>22.08</v>
      </c>
      <c r="E758" s="3">
        <v>19.53</v>
      </c>
      <c r="F758" s="3">
        <v>28</v>
      </c>
      <c r="G758" s="4">
        <v>0.6975</v>
      </c>
      <c r="H758" s="4">
        <v>0.1536098310291859</v>
      </c>
      <c r="I758" s="4">
        <v>0.07470967255024874</v>
      </c>
      <c r="J758" s="4">
        <v>0.01</v>
      </c>
      <c r="K758" s="4">
        <v>0.181030542690956</v>
      </c>
      <c r="L758" s="1" t="s">
        <v>985</v>
      </c>
      <c r="M758" s="5">
        <v>5.829850746268657</v>
      </c>
      <c r="N758" s="3">
        <v>3.35</v>
      </c>
      <c r="O758" s="3">
        <v>3</v>
      </c>
      <c r="P758" s="4">
        <v>0.8955223880597015</v>
      </c>
      <c r="Q758" s="1">
        <v>5</v>
      </c>
      <c r="R758" s="4">
        <v>0.009805797673485328</v>
      </c>
      <c r="S758" s="1" t="s">
        <v>1094</v>
      </c>
      <c r="T758" s="1" t="s">
        <v>1118</v>
      </c>
      <c r="U758" s="1" t="s">
        <v>1122</v>
      </c>
      <c r="V758" s="1" t="s">
        <v>1123</v>
      </c>
      <c r="W758" s="6" t="s">
        <v>1125</v>
      </c>
      <c r="X758" s="7">
        <v>302.747182</v>
      </c>
      <c r="Y758" s="10">
        <v>46157</v>
      </c>
      <c r="Z758" s="1" t="s">
        <v>1138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HYPERLINK("https://www.suredividend.com/sure-analysis-PNNT/","PennantPark Investment Corporation")</f>
        <v>0</v>
      </c>
      <c r="C759" s="1" t="s">
        <v>980</v>
      </c>
      <c r="D759" s="3">
        <v>4.57</v>
      </c>
      <c r="E759" s="3">
        <v>3.72</v>
      </c>
      <c r="F759" s="3">
        <v>4.8</v>
      </c>
      <c r="G759" s="4">
        <v>0.775</v>
      </c>
      <c r="H759" s="4">
        <v>0.2580645161290323</v>
      </c>
      <c r="I759" s="4">
        <v>0.05230021589107769</v>
      </c>
      <c r="J759" s="4">
        <v>-0.03</v>
      </c>
      <c r="K759" s="4">
        <v>0.1795182328452105</v>
      </c>
      <c r="L759" s="1" t="s">
        <v>985</v>
      </c>
      <c r="M759" s="5">
        <v>3.875</v>
      </c>
      <c r="N759" s="3">
        <v>0.96</v>
      </c>
      <c r="O759" s="3">
        <v>0.96</v>
      </c>
      <c r="P759" s="4">
        <v>1</v>
      </c>
      <c r="Q759" s="1">
        <v>5</v>
      </c>
      <c r="R759" s="4">
        <v>-0.03103403237747426</v>
      </c>
      <c r="S759" s="1" t="s">
        <v>1024</v>
      </c>
      <c r="T759" s="1" t="s">
        <v>1118</v>
      </c>
      <c r="U759" s="1" t="s">
        <v>1122</v>
      </c>
      <c r="V759" s="1" t="s">
        <v>1123</v>
      </c>
      <c r="W759" s="6" t="s">
        <v>1125</v>
      </c>
      <c r="X759" s="7">
        <v>242.248509</v>
      </c>
      <c r="Y759" s="10">
        <v>46152</v>
      </c>
      <c r="Z759" s="1" t="s">
        <v>1138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980</v>
      </c>
      <c r="D760" s="3">
        <v>28.9999</v>
      </c>
      <c r="E760" s="3">
        <v>26.12</v>
      </c>
      <c r="F760" s="3">
        <v>37</v>
      </c>
      <c r="G760" s="4">
        <v>0.705945945945946</v>
      </c>
      <c r="H760" s="4">
        <v>0.06891271056661562</v>
      </c>
      <c r="I760" s="4">
        <v>0.07212570901659965</v>
      </c>
      <c r="J760" s="4">
        <v>0.05</v>
      </c>
      <c r="K760" s="4">
        <v>0.1705045716179225</v>
      </c>
      <c r="L760" s="1" t="s">
        <v>985</v>
      </c>
      <c r="M760" s="5">
        <v>10.61788617886179</v>
      </c>
      <c r="N760" s="3">
        <v>2.46</v>
      </c>
      <c r="O760" s="3">
        <v>1.8</v>
      </c>
      <c r="P760" s="4">
        <v>0.7317073170731707</v>
      </c>
      <c r="Q760" s="1">
        <v>8</v>
      </c>
      <c r="R760" s="4">
        <v>0.04095039696925684</v>
      </c>
      <c r="S760" s="1" t="s">
        <v>1053</v>
      </c>
      <c r="T760" s="1" t="s">
        <v>1115</v>
      </c>
      <c r="U760" s="1" t="s">
        <v>1120</v>
      </c>
      <c r="V760" s="1" t="s">
        <v>1123</v>
      </c>
      <c r="W760" s="6" t="s">
        <v>1132</v>
      </c>
      <c r="X760" s="7">
        <v>28705.092041</v>
      </c>
      <c r="Y760" s="10">
        <v>46146</v>
      </c>
      <c r="Z760" s="1" t="s">
        <v>1142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HYPERLINK("https://www.suredividend.com/sure-analysis-NKE/","Nike, Inc.")</f>
        <v>0</v>
      </c>
      <c r="C761" s="1" t="s">
        <v>980</v>
      </c>
      <c r="D761" s="3">
        <v>43</v>
      </c>
      <c r="E761" s="3">
        <v>42.04</v>
      </c>
      <c r="F761" s="3">
        <v>41</v>
      </c>
      <c r="G761" s="4">
        <v>1.025365853658537</v>
      </c>
      <c r="H761" s="4">
        <v>0.0390104662226451</v>
      </c>
      <c r="I761" s="4">
        <v>-0.00499736726367439</v>
      </c>
      <c r="J761" s="4">
        <v>0.15</v>
      </c>
      <c r="K761" s="4">
        <v>0.1670701920798532</v>
      </c>
      <c r="L761" s="1" t="s">
        <v>985</v>
      </c>
      <c r="M761" s="5">
        <v>24.72941176470588</v>
      </c>
      <c r="N761" s="3">
        <v>1.7</v>
      </c>
      <c r="O761" s="3">
        <v>1.64</v>
      </c>
      <c r="P761" s="4">
        <v>0.9647058823529412</v>
      </c>
      <c r="Q761" s="1">
        <v>24</v>
      </c>
      <c r="R761" s="4">
        <v>0.01422372146612827</v>
      </c>
      <c r="S761" s="1" t="s">
        <v>1009</v>
      </c>
      <c r="T761" s="1" t="s">
        <v>1115</v>
      </c>
      <c r="U761" s="1" t="s">
        <v>1119</v>
      </c>
      <c r="V761" s="1" t="s">
        <v>1123</v>
      </c>
      <c r="W761" s="6" t="s">
        <v>1129</v>
      </c>
      <c r="X761" s="7">
        <v>62364.91</v>
      </c>
      <c r="Y761" s="10">
        <v>46212</v>
      </c>
      <c r="Z761" s="1" t="s">
        <v>1142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981</v>
      </c>
      <c r="D762" s="3">
        <v>1.95</v>
      </c>
      <c r="E762" s="3">
        <v>1.46</v>
      </c>
      <c r="F762" s="3">
        <v>1.5</v>
      </c>
      <c r="G762" s="4">
        <v>0.9733333333333333</v>
      </c>
      <c r="H762" s="4">
        <v>0.2876712328767123</v>
      </c>
      <c r="I762" s="4">
        <v>0.005420371823521064</v>
      </c>
      <c r="J762" s="4">
        <v>0</v>
      </c>
      <c r="K762" s="4">
        <v>0.1591200489336699</v>
      </c>
      <c r="L762" s="1" t="s">
        <v>985</v>
      </c>
      <c r="M762" s="5">
        <v>4.866666666666667</v>
      </c>
      <c r="N762" s="3">
        <v>0.3</v>
      </c>
      <c r="O762" s="3">
        <v>0.42</v>
      </c>
      <c r="P762" s="4">
        <v>1.4</v>
      </c>
      <c r="Q762" s="1">
        <v>0</v>
      </c>
      <c r="R762" s="4">
        <v>-0.0985572635745805</v>
      </c>
      <c r="S762" s="1" t="s">
        <v>1013</v>
      </c>
      <c r="T762" s="1" t="s">
        <v>1118</v>
      </c>
      <c r="U762" s="1" t="s">
        <v>1119</v>
      </c>
      <c r="V762" s="1" t="s">
        <v>1123</v>
      </c>
      <c r="W762" s="6" t="s">
        <v>1125</v>
      </c>
      <c r="X762" s="7">
        <v>143.946549</v>
      </c>
      <c r="Y762" s="10">
        <v>46146</v>
      </c>
      <c r="Z762" s="1" t="s">
        <v>1138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HYPERLINK("https://www.suredividend.com/sure-analysis-AMT/","American Tower Corp.")</f>
        <v>0</v>
      </c>
      <c r="C763" s="1" t="s">
        <v>980</v>
      </c>
      <c r="D763" s="3">
        <v>178</v>
      </c>
      <c r="E763" s="3">
        <v>169.27</v>
      </c>
      <c r="F763" s="3">
        <v>242</v>
      </c>
      <c r="G763" s="4">
        <v>0.6994628099173554</v>
      </c>
      <c r="H763" s="4">
        <v>0.04229928516571158</v>
      </c>
      <c r="I763" s="4">
        <v>0.07410583127172377</v>
      </c>
      <c r="J763" s="4">
        <v>0.05</v>
      </c>
      <c r="K763" s="4">
        <v>0.1544779748652714</v>
      </c>
      <c r="L763" s="1" t="s">
        <v>985</v>
      </c>
      <c r="M763" s="5">
        <v>15.40218380345769</v>
      </c>
      <c r="N763" s="3">
        <v>10.99</v>
      </c>
      <c r="O763" s="3">
        <v>7.16</v>
      </c>
      <c r="P763" s="4">
        <v>0.651501364877161</v>
      </c>
      <c r="Q763" s="1">
        <v>15</v>
      </c>
      <c r="R763" s="4">
        <v>0.02243425864228787</v>
      </c>
      <c r="S763" s="1" t="s">
        <v>1040</v>
      </c>
      <c r="T763" s="1" t="s">
        <v>1115</v>
      </c>
      <c r="U763" s="1" t="s">
        <v>1120</v>
      </c>
      <c r="V763" s="1" t="s">
        <v>1123</v>
      </c>
      <c r="W763" s="6" t="s">
        <v>1132</v>
      </c>
      <c r="X763" s="7">
        <v>78798.503717</v>
      </c>
      <c r="Y763" s="10">
        <v>46142</v>
      </c>
      <c r="Z763" s="1" t="s">
        <v>1142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HYPERLINK("https://www.suredividend.com/sure-analysis-PFLT/","PennantPark Floating Rate Capital Ltd")</f>
        <v>0</v>
      </c>
      <c r="C764" s="1" t="s">
        <v>981</v>
      </c>
      <c r="D764" s="3">
        <v>7.96</v>
      </c>
      <c r="E764" s="3">
        <v>7.38</v>
      </c>
      <c r="F764" s="3">
        <v>9.720000000000001</v>
      </c>
      <c r="G764" s="4">
        <v>0.7592592592592592</v>
      </c>
      <c r="H764" s="4">
        <v>0.1300813008130081</v>
      </c>
      <c r="I764" s="4">
        <v>0.05662767295296733</v>
      </c>
      <c r="J764" s="4">
        <v>0.01</v>
      </c>
      <c r="K764" s="4">
        <v>0.1526528408315104</v>
      </c>
      <c r="L764" s="1" t="s">
        <v>985</v>
      </c>
      <c r="M764" s="5">
        <v>6.833333333333333</v>
      </c>
      <c r="N764" s="3">
        <v>1.08</v>
      </c>
      <c r="O764" s="3">
        <v>0.96</v>
      </c>
      <c r="P764" s="4">
        <v>0.8888888888888888</v>
      </c>
      <c r="Q764" s="1">
        <v>0</v>
      </c>
      <c r="R764" s="4">
        <v>0</v>
      </c>
      <c r="S764" s="1" t="s">
        <v>1024</v>
      </c>
      <c r="T764" s="1" t="s">
        <v>1118</v>
      </c>
      <c r="U764" s="1" t="s">
        <v>1122</v>
      </c>
      <c r="V764" s="1" t="s">
        <v>1123</v>
      </c>
      <c r="W764" s="6" t="s">
        <v>1125</v>
      </c>
      <c r="X764" s="7">
        <v>734.21243</v>
      </c>
      <c r="Y764" s="10">
        <v>46187</v>
      </c>
      <c r="Z764" s="1" t="s">
        <v>1137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HYPERLINK("https://www.suredividend.com/sure-analysis-NSP/","Insperity Inc")</f>
        <v>0</v>
      </c>
      <c r="C765" s="1" t="s">
        <v>980</v>
      </c>
      <c r="D765" s="3">
        <v>53</v>
      </c>
      <c r="E765" s="3">
        <v>51.2</v>
      </c>
      <c r="F765" s="3">
        <v>39</v>
      </c>
      <c r="G765" s="4">
        <v>1.312820512820513</v>
      </c>
      <c r="H765" s="4">
        <v>0.04687499999999999</v>
      </c>
      <c r="I765" s="4">
        <v>-0.05298048344248385</v>
      </c>
      <c r="J765" s="4">
        <v>0.18</v>
      </c>
      <c r="K765" s="4">
        <v>0.1503504146199393</v>
      </c>
      <c r="L765" s="1" t="s">
        <v>985</v>
      </c>
      <c r="M765" s="5">
        <v>23.7037037037037</v>
      </c>
      <c r="N765" s="3">
        <v>2.16</v>
      </c>
      <c r="O765" s="3">
        <v>2.4</v>
      </c>
      <c r="P765" s="4">
        <v>1.111111111111111</v>
      </c>
      <c r="Q765" s="1">
        <v>17</v>
      </c>
      <c r="R765" s="4">
        <v>0.04978904632428516</v>
      </c>
      <c r="S765" s="1" t="s">
        <v>1056</v>
      </c>
      <c r="T765" s="1" t="s">
        <v>1115</v>
      </c>
      <c r="U765" s="1" t="s">
        <v>1119</v>
      </c>
      <c r="V765" s="1" t="s">
        <v>1123</v>
      </c>
      <c r="W765" s="6" t="s">
        <v>1125</v>
      </c>
      <c r="X765" s="7">
        <v>1956.361729</v>
      </c>
      <c r="Y765" s="10">
        <v>46237</v>
      </c>
      <c r="Z765" s="1" t="s">
        <v>1140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HYPERLINK("https://www.suredividend.com/sure-analysis-BAM/","Brookfield Asset Management Ltd")</f>
        <v>0</v>
      </c>
      <c r="C766" s="1" t="s">
        <v>980</v>
      </c>
      <c r="D766" s="3">
        <v>48</v>
      </c>
      <c r="E766" s="3">
        <v>53.27</v>
      </c>
      <c r="F766" s="3">
        <v>46</v>
      </c>
      <c r="G766" s="4">
        <v>1.15804347826087</v>
      </c>
      <c r="H766" s="4">
        <v>0.0377323071146987</v>
      </c>
      <c r="I766" s="4">
        <v>-0.02891996124684915</v>
      </c>
      <c r="J766" s="4">
        <v>0.15</v>
      </c>
      <c r="K766" s="4">
        <v>0.1428549909828698</v>
      </c>
      <c r="L766" s="1" t="s">
        <v>985</v>
      </c>
      <c r="M766" s="5">
        <v>28.7945945945946</v>
      </c>
      <c r="N766" s="3">
        <v>1.85</v>
      </c>
      <c r="O766" s="3">
        <v>2.01</v>
      </c>
      <c r="P766" s="4">
        <v>1.086486486486486</v>
      </c>
      <c r="Q766" s="1">
        <v>14</v>
      </c>
      <c r="R766" s="4">
        <v>0.04038481641411917</v>
      </c>
      <c r="S766" s="1" t="s">
        <v>1046</v>
      </c>
      <c r="T766" s="1" t="s">
        <v>1115</v>
      </c>
      <c r="U766" s="1" t="s">
        <v>1119</v>
      </c>
      <c r="V766" s="1" t="s">
        <v>1124</v>
      </c>
      <c r="W766" s="6" t="s">
        <v>1125</v>
      </c>
      <c r="X766" s="7">
        <v>84398.77628799999</v>
      </c>
      <c r="Y766" s="10">
        <v>46170</v>
      </c>
      <c r="Z766" s="1" t="s">
        <v>1136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HYPERLINK("https://www.suredividend.com/sure-analysis-IIPR/","Innovative Industrial Properties Inc")</f>
        <v>0</v>
      </c>
      <c r="C767" s="1" t="s">
        <v>980</v>
      </c>
      <c r="D767" s="3">
        <v>58</v>
      </c>
      <c r="E767" s="3">
        <v>57.51</v>
      </c>
      <c r="F767" s="3">
        <v>56</v>
      </c>
      <c r="G767" s="4">
        <v>1.026964285714286</v>
      </c>
      <c r="H767" s="4">
        <v>0.132150930272996</v>
      </c>
      <c r="I767" s="4">
        <v>-0.005307297265842892</v>
      </c>
      <c r="J767" s="4">
        <v>0.05</v>
      </c>
      <c r="K767" s="4">
        <v>0.1422150077628614</v>
      </c>
      <c r="L767" s="1" t="s">
        <v>985</v>
      </c>
      <c r="M767" s="5">
        <v>8.215714285714286</v>
      </c>
      <c r="N767" s="3">
        <v>7</v>
      </c>
      <c r="O767" s="3">
        <v>7.6</v>
      </c>
      <c r="P767" s="4">
        <v>1.085714285714286</v>
      </c>
      <c r="Q767" s="1">
        <v>7</v>
      </c>
      <c r="R767" s="4">
        <v>0.01997534418600933</v>
      </c>
      <c r="S767" s="1" t="s">
        <v>1002</v>
      </c>
      <c r="T767" s="1" t="s">
        <v>1115</v>
      </c>
      <c r="U767" s="1" t="s">
        <v>1120</v>
      </c>
      <c r="V767" s="1" t="s">
        <v>1123</v>
      </c>
      <c r="W767" s="6" t="s">
        <v>1132</v>
      </c>
      <c r="X767" s="7">
        <v>1582.595433</v>
      </c>
      <c r="Y767" s="10">
        <v>46242</v>
      </c>
      <c r="Z767" s="1" t="s">
        <v>1138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HYPERLINK("https://www.suredividend.com/sure-analysis-CDPYF/","Canadian Apartment Properties Real Estate Investment Trust")</f>
        <v>0</v>
      </c>
      <c r="C768" s="1" t="s">
        <v>980</v>
      </c>
      <c r="D768" s="3">
        <v>26</v>
      </c>
      <c r="E768" s="3">
        <v>24.1</v>
      </c>
      <c r="F768" s="3">
        <v>34</v>
      </c>
      <c r="G768" s="4">
        <v>0.7088235294117647</v>
      </c>
      <c r="H768" s="4">
        <v>0.04647302904564315</v>
      </c>
      <c r="I768" s="4">
        <v>0.07125379854574421</v>
      </c>
      <c r="J768" s="4">
        <v>0.035</v>
      </c>
      <c r="K768" s="4">
        <v>0.1405307392903901</v>
      </c>
      <c r="L768" s="1" t="s">
        <v>985</v>
      </c>
      <c r="M768" s="5">
        <v>13.09782608695652</v>
      </c>
      <c r="N768" s="3">
        <v>1.84</v>
      </c>
      <c r="O768" s="3">
        <v>1.12</v>
      </c>
      <c r="P768" s="4">
        <v>0.6086956521739131</v>
      </c>
      <c r="Q768" s="1">
        <v>2</v>
      </c>
      <c r="R768" s="4">
        <v>0.03025579475561258</v>
      </c>
      <c r="T768" s="1" t="s">
        <v>1118</v>
      </c>
      <c r="U768" s="1" t="s">
        <v>1120</v>
      </c>
      <c r="V768" s="1" t="s">
        <v>1124</v>
      </c>
      <c r="W768" s="6" t="s">
        <v>1132</v>
      </c>
      <c r="Y768" s="10">
        <v>46173</v>
      </c>
      <c r="Z768" s="1" t="s">
        <v>1137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HYPERLINK("https://www.suredividend.com/sure-analysis-ITUB/","Itau Unibanco Holding S.A.")</f>
        <v>0</v>
      </c>
      <c r="C769" s="1" t="s">
        <v>980</v>
      </c>
      <c r="D769" s="3">
        <v>7.8</v>
      </c>
      <c r="E769" s="3">
        <v>7.89</v>
      </c>
      <c r="F769" s="3">
        <v>9.4</v>
      </c>
      <c r="G769" s="4">
        <v>0.8393617021276595</v>
      </c>
      <c r="H769" s="4">
        <v>0.07477820025348543</v>
      </c>
      <c r="I769" s="4">
        <v>0.03564322890540028</v>
      </c>
      <c r="J769" s="4">
        <v>0.05</v>
      </c>
      <c r="K769" s="4">
        <v>0.140306253652553</v>
      </c>
      <c r="L769" s="1" t="s">
        <v>985</v>
      </c>
      <c r="M769" s="5">
        <v>8.393617021276595</v>
      </c>
      <c r="N769" s="3">
        <v>0.9399999999999999</v>
      </c>
      <c r="O769" s="3">
        <v>0.59</v>
      </c>
      <c r="P769" s="4">
        <v>0.6276595744680851</v>
      </c>
      <c r="Q769" s="1">
        <v>5</v>
      </c>
      <c r="R769" s="4">
        <v>0.02880100591263379</v>
      </c>
      <c r="T769" s="1" t="s">
        <v>1118</v>
      </c>
      <c r="U769" s="1" t="s">
        <v>1119</v>
      </c>
      <c r="V769" s="1" t="s">
        <v>1124</v>
      </c>
      <c r="W769" s="6" t="s">
        <v>1125</v>
      </c>
      <c r="X769" s="7">
        <v>86889.013296</v>
      </c>
      <c r="Y769" s="10">
        <v>46194</v>
      </c>
      <c r="Z769" s="1" t="s">
        <v>1148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HYPERLINK("https://www.suredividend.com/sure-analysis-IVR/","Invesco Mortgage Capital Inc.")</f>
        <v>0</v>
      </c>
      <c r="C770" s="1" t="s">
        <v>980</v>
      </c>
      <c r="D770" s="3">
        <v>8.33</v>
      </c>
      <c r="E770" s="3">
        <v>7.41</v>
      </c>
      <c r="F770" s="3">
        <v>15</v>
      </c>
      <c r="G770" s="4">
        <v>0.494</v>
      </c>
      <c r="H770" s="4">
        <v>0.194331983805668</v>
      </c>
      <c r="I770" s="4">
        <v>0.1514752569262361</v>
      </c>
      <c r="J770" s="4">
        <v>-0.1</v>
      </c>
      <c r="K770" s="4">
        <v>0.1383365774129057</v>
      </c>
      <c r="L770" s="1" t="s">
        <v>985</v>
      </c>
      <c r="M770" s="5">
        <v>3.705</v>
      </c>
      <c r="N770" s="3">
        <v>2</v>
      </c>
      <c r="O770" s="3">
        <v>1.44</v>
      </c>
      <c r="P770" s="4">
        <v>0.72</v>
      </c>
      <c r="Q770" s="1">
        <v>1</v>
      </c>
      <c r="R770" s="4">
        <v>-0.1000647013375663</v>
      </c>
      <c r="S770" s="1" t="s">
        <v>1012</v>
      </c>
      <c r="T770" s="1" t="s">
        <v>1118</v>
      </c>
      <c r="U770" s="1" t="s">
        <v>1119</v>
      </c>
      <c r="V770" s="1" t="s">
        <v>1123</v>
      </c>
      <c r="W770" s="6" t="s">
        <v>1125</v>
      </c>
      <c r="X770" s="7">
        <v>795.462682</v>
      </c>
      <c r="Y770" s="10">
        <v>46146</v>
      </c>
      <c r="Z770" s="1" t="s">
        <v>1138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HYPERLINK("https://www.suredividend.com/sure-analysis-CION/","CION Investment Corporation")</f>
        <v>0</v>
      </c>
      <c r="C771" s="1" t="s">
        <v>981</v>
      </c>
      <c r="D771" s="3">
        <v>6.73</v>
      </c>
      <c r="E771" s="3">
        <v>7.48</v>
      </c>
      <c r="F771" s="3">
        <v>11.8</v>
      </c>
      <c r="G771" s="4">
        <v>0.6338983050847458</v>
      </c>
      <c r="H771" s="4">
        <v>0.160427807486631</v>
      </c>
      <c r="I771" s="4">
        <v>0.09545888429431759</v>
      </c>
      <c r="J771" s="4">
        <v>-0.05</v>
      </c>
      <c r="K771" s="4">
        <v>0.1382694346979187</v>
      </c>
      <c r="L771" s="1" t="s">
        <v>985</v>
      </c>
      <c r="M771" s="5">
        <v>4.25</v>
      </c>
      <c r="N771" s="3">
        <v>1.76</v>
      </c>
      <c r="O771" s="3">
        <v>1.2</v>
      </c>
      <c r="P771" s="4">
        <v>0.6818181818181818</v>
      </c>
      <c r="Q771" s="1">
        <v>0</v>
      </c>
      <c r="R771" s="4">
        <v>-0.04970085067101349</v>
      </c>
      <c r="T771" s="1" t="s">
        <v>1118</v>
      </c>
      <c r="U771" s="1" t="s">
        <v>1119</v>
      </c>
      <c r="V771" s="1" t="s">
        <v>1123</v>
      </c>
      <c r="W771" s="6" t="s">
        <v>1125</v>
      </c>
      <c r="X771" s="7">
        <v>371.463106</v>
      </c>
      <c r="Y771" s="10">
        <v>46161</v>
      </c>
      <c r="Z771" s="1" t="s">
        <v>1138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HYPERLINK("https://www.suredividend.com/sure-analysis-TAC/","TransAlta Corporation")</f>
        <v>0</v>
      </c>
      <c r="C772" s="1" t="s">
        <v>980</v>
      </c>
      <c r="D772" s="3">
        <v>14.34</v>
      </c>
      <c r="E772" s="3">
        <v>12.26</v>
      </c>
      <c r="F772" s="3">
        <v>5.95</v>
      </c>
      <c r="G772" s="4">
        <v>2.060504201680672</v>
      </c>
      <c r="H772" s="4">
        <v>0.01712887438825449</v>
      </c>
      <c r="I772" s="4">
        <v>-0.1346230980820639</v>
      </c>
      <c r="J772" s="4">
        <v>0.3</v>
      </c>
      <c r="K772" s="4">
        <v>0.1360671897427519</v>
      </c>
      <c r="L772" s="1" t="s">
        <v>985</v>
      </c>
      <c r="M772" s="5">
        <v>72.11764705882352</v>
      </c>
      <c r="N772" s="3">
        <v>0.17</v>
      </c>
      <c r="O772" s="3">
        <v>0.21</v>
      </c>
      <c r="P772" s="4">
        <v>1.235294117647059</v>
      </c>
      <c r="Q772" s="1">
        <v>7</v>
      </c>
      <c r="R772" s="4">
        <v>0.0183608813392091</v>
      </c>
      <c r="S772" s="1" t="s">
        <v>1009</v>
      </c>
      <c r="T772" s="1" t="s">
        <v>1115</v>
      </c>
      <c r="U772" s="1" t="s">
        <v>1119</v>
      </c>
      <c r="V772" s="1" t="s">
        <v>1124</v>
      </c>
      <c r="W772" s="6" t="s">
        <v>1134</v>
      </c>
      <c r="X772" s="7">
        <v>3637.756489</v>
      </c>
      <c r="Y772" s="10">
        <v>46176</v>
      </c>
      <c r="Z772" s="1" t="s">
        <v>1136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HYPERLINK("https://www.suredividend.com/sure-analysis-GLPI/","Gaming and Leisure Properties Inc")</f>
        <v>0</v>
      </c>
      <c r="C773" s="1" t="s">
        <v>980</v>
      </c>
      <c r="D773" s="3">
        <v>44</v>
      </c>
      <c r="E773" s="3">
        <v>42.95</v>
      </c>
      <c r="F773" s="3">
        <v>51</v>
      </c>
      <c r="G773" s="4">
        <v>0.842156862745098</v>
      </c>
      <c r="H773" s="4">
        <v>0.07636786961583235</v>
      </c>
      <c r="I773" s="4">
        <v>0.03495484408151195</v>
      </c>
      <c r="J773" s="4">
        <v>0.04</v>
      </c>
      <c r="K773" s="4">
        <v>0.1339452745505241</v>
      </c>
      <c r="L773" s="1" t="s">
        <v>985</v>
      </c>
      <c r="M773" s="5">
        <v>10.45012165450122</v>
      </c>
      <c r="N773" s="3">
        <v>4.11</v>
      </c>
      <c r="O773" s="3">
        <v>3.28</v>
      </c>
      <c r="P773" s="4">
        <v>0.7980535279805352</v>
      </c>
      <c r="Q773" s="1">
        <v>7</v>
      </c>
      <c r="R773" s="4">
        <v>0.03996760299438673</v>
      </c>
      <c r="S773" s="1" t="s">
        <v>1040</v>
      </c>
      <c r="T773" s="1" t="s">
        <v>1115</v>
      </c>
      <c r="U773" s="1" t="s">
        <v>1120</v>
      </c>
      <c r="V773" s="1" t="s">
        <v>1123</v>
      </c>
      <c r="W773" s="6" t="s">
        <v>1132</v>
      </c>
      <c r="X773" s="7">
        <v>12454.287041</v>
      </c>
      <c r="Y773" s="10">
        <v>46242</v>
      </c>
      <c r="Z773" s="1" t="s">
        <v>1137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HYPERLINK("https://www.suredividend.com/sure-analysis-ARES/","Ares Management Corporation")</f>
        <v>0</v>
      </c>
      <c r="C774" s="1" t="s">
        <v>980</v>
      </c>
      <c r="D774" s="3">
        <v>123</v>
      </c>
      <c r="E774" s="3">
        <v>137.67</v>
      </c>
      <c r="F774" s="3">
        <v>128</v>
      </c>
      <c r="G774" s="4">
        <v>1.075546875</v>
      </c>
      <c r="H774" s="4">
        <v>0.03922423185879277</v>
      </c>
      <c r="I774" s="4">
        <v>-0.01446028181682935</v>
      </c>
      <c r="J774" s="4">
        <v>0.12</v>
      </c>
      <c r="K774" s="4">
        <v>0.1331593973637193</v>
      </c>
      <c r="L774" s="1" t="s">
        <v>985</v>
      </c>
      <c r="M774" s="5">
        <v>21.5109375</v>
      </c>
      <c r="N774" s="3">
        <v>6.4</v>
      </c>
      <c r="O774" s="3">
        <v>5.4</v>
      </c>
      <c r="P774" s="4">
        <v>0.84375</v>
      </c>
      <c r="Q774" s="1">
        <v>8</v>
      </c>
      <c r="R774" s="4">
        <v>0.05327276858309049</v>
      </c>
      <c r="S774" s="1" t="s">
        <v>1034</v>
      </c>
      <c r="T774" s="1" t="s">
        <v>1115</v>
      </c>
      <c r="U774" s="1" t="s">
        <v>1119</v>
      </c>
      <c r="V774" s="1" t="s">
        <v>1123</v>
      </c>
      <c r="W774" s="6" t="s">
        <v>1125</v>
      </c>
      <c r="X774" s="7">
        <v>49595.763344</v>
      </c>
      <c r="Y774" s="10">
        <v>46150</v>
      </c>
      <c r="Z774" s="1" t="s">
        <v>1142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980</v>
      </c>
      <c r="D775" s="3">
        <v>15.66</v>
      </c>
      <c r="E775" s="3">
        <v>15.67</v>
      </c>
      <c r="F775" s="3">
        <v>18</v>
      </c>
      <c r="G775" s="4">
        <v>0.8705555555555555</v>
      </c>
      <c r="H775" s="4">
        <v>0.0574345883854499</v>
      </c>
      <c r="I775" s="4">
        <v>0.02811264749577314</v>
      </c>
      <c r="J775" s="4">
        <v>0.06</v>
      </c>
      <c r="K775" s="4">
        <v>0.1321255197886984</v>
      </c>
      <c r="L775" s="1" t="s">
        <v>985</v>
      </c>
      <c r="M775" s="5">
        <v>15.67</v>
      </c>
      <c r="N775" s="3">
        <v>1</v>
      </c>
      <c r="O775" s="3">
        <v>0.9</v>
      </c>
      <c r="P775" s="4">
        <v>0.9</v>
      </c>
      <c r="Q775" s="1">
        <v>6</v>
      </c>
      <c r="R775" s="4">
        <v>0.03905083978672197</v>
      </c>
      <c r="S775" s="1" t="s">
        <v>1013</v>
      </c>
      <c r="T775" s="1" t="s">
        <v>1115</v>
      </c>
      <c r="U775" s="1" t="s">
        <v>1120</v>
      </c>
      <c r="V775" s="1" t="s">
        <v>1123</v>
      </c>
      <c r="W775" s="6" t="s">
        <v>1132</v>
      </c>
      <c r="X775" s="7">
        <v>1338.846208</v>
      </c>
      <c r="Y775" s="10">
        <v>46147</v>
      </c>
      <c r="Z775" s="1" t="s">
        <v>1137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981</v>
      </c>
      <c r="D776" s="3">
        <v>6.04</v>
      </c>
      <c r="E776" s="3">
        <v>6.28</v>
      </c>
      <c r="F776" s="3">
        <v>9.06</v>
      </c>
      <c r="G776" s="4">
        <v>0.6931567328918322</v>
      </c>
      <c r="H776" s="4">
        <v>0.07961783439490445</v>
      </c>
      <c r="I776" s="4">
        <v>0.07605311931582892</v>
      </c>
      <c r="J776" s="4">
        <v>0</v>
      </c>
      <c r="K776" s="4">
        <v>0.1297949731285486</v>
      </c>
      <c r="L776" s="1" t="s">
        <v>985</v>
      </c>
      <c r="M776" s="5">
        <v>4.158940397350993</v>
      </c>
      <c r="N776" s="3">
        <v>1.51</v>
      </c>
      <c r="O776" s="3">
        <v>0.5</v>
      </c>
      <c r="P776" s="4">
        <v>0.3311258278145696</v>
      </c>
      <c r="Q776" s="1">
        <v>0</v>
      </c>
      <c r="R776" s="4">
        <v>0</v>
      </c>
      <c r="T776" s="1" t="s">
        <v>1118</v>
      </c>
      <c r="U776" s="1" t="s">
        <v>1120</v>
      </c>
      <c r="V776" s="1" t="s">
        <v>1124</v>
      </c>
      <c r="W776" s="6" t="s">
        <v>1132</v>
      </c>
      <c r="Y776" s="10">
        <v>46165</v>
      </c>
      <c r="Z776" s="1" t="s">
        <v>1138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HYPERLINK("https://www.suredividend.com/sure-analysis-HRZN/","Horizon Technology Finance Corp")</f>
        <v>0</v>
      </c>
      <c r="C777" s="1" t="s">
        <v>981</v>
      </c>
      <c r="D777" s="3">
        <v>4.2</v>
      </c>
      <c r="E777" s="3">
        <v>4.735</v>
      </c>
      <c r="F777" s="3">
        <v>5.11</v>
      </c>
      <c r="G777" s="4">
        <v>0.9266144814090019</v>
      </c>
      <c r="H777" s="4">
        <v>0.1520591341077085</v>
      </c>
      <c r="I777" s="4">
        <v>0.01536031080460742</v>
      </c>
      <c r="J777" s="4">
        <v>0</v>
      </c>
      <c r="K777" s="4">
        <v>0.1296388872492391</v>
      </c>
      <c r="L777" s="1" t="s">
        <v>985</v>
      </c>
      <c r="M777" s="5">
        <v>6.486301369863014</v>
      </c>
      <c r="N777" s="3">
        <v>0.73</v>
      </c>
      <c r="O777" s="3">
        <v>0.72</v>
      </c>
      <c r="P777" s="4">
        <v>0.9863013698630136</v>
      </c>
      <c r="Q777" s="1">
        <v>0</v>
      </c>
      <c r="R777" s="4">
        <v>0</v>
      </c>
      <c r="S777" s="1" t="s">
        <v>1013</v>
      </c>
      <c r="T777" s="1" t="s">
        <v>1118</v>
      </c>
      <c r="U777" s="1" t="s">
        <v>1122</v>
      </c>
      <c r="V777" s="1" t="s">
        <v>1123</v>
      </c>
      <c r="W777" s="6" t="s">
        <v>1125</v>
      </c>
      <c r="X777" s="7">
        <v>318.411068</v>
      </c>
      <c r="Y777" s="10">
        <v>46155</v>
      </c>
      <c r="Z777" s="1" t="s">
        <v>1138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HYPERLINK("https://www.suredividend.com/sure-analysis-CSR/","Centerspace")</f>
        <v>0</v>
      </c>
      <c r="C778" s="1" t="s">
        <v>980</v>
      </c>
      <c r="D778" s="3">
        <v>55</v>
      </c>
      <c r="E778" s="3">
        <v>55.19</v>
      </c>
      <c r="F778" s="3">
        <v>70</v>
      </c>
      <c r="G778" s="4">
        <v>0.7884285714285714</v>
      </c>
      <c r="H778" s="4">
        <v>0.05580721145134988</v>
      </c>
      <c r="I778" s="4">
        <v>0.04869097184491755</v>
      </c>
      <c r="J778" s="4">
        <v>0.04</v>
      </c>
      <c r="K778" s="4">
        <v>0.1294895783144192</v>
      </c>
      <c r="L778" s="1" t="s">
        <v>985</v>
      </c>
      <c r="M778" s="5">
        <v>11.92008639308855</v>
      </c>
      <c r="N778" s="3">
        <v>4.63</v>
      </c>
      <c r="O778" s="3">
        <v>3.08</v>
      </c>
      <c r="P778" s="4">
        <v>0.6652267818574514</v>
      </c>
      <c r="Q778" s="1">
        <v>5</v>
      </c>
      <c r="R778" s="4">
        <v>0.01876307770530983</v>
      </c>
      <c r="S778" s="1" t="s">
        <v>1084</v>
      </c>
      <c r="T778" s="1" t="s">
        <v>1115</v>
      </c>
      <c r="U778" s="1" t="s">
        <v>1119</v>
      </c>
      <c r="V778" s="1" t="s">
        <v>1123</v>
      </c>
      <c r="W778" s="6" t="s">
        <v>1132</v>
      </c>
      <c r="X778" s="7">
        <v>926.1974279999999</v>
      </c>
      <c r="Y778" s="10">
        <v>46238</v>
      </c>
      <c r="Z778" s="1" t="s">
        <v>1140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HYPERLINK("https://www.suredividend.com/sure-analysis-DX/","Dynex Capital, Inc.")</f>
        <v>0</v>
      </c>
      <c r="C779" s="1" t="s">
        <v>980</v>
      </c>
      <c r="D779" s="3">
        <v>13.08</v>
      </c>
      <c r="E779" s="3">
        <v>12.8</v>
      </c>
      <c r="F779" s="3">
        <v>12.6</v>
      </c>
      <c r="G779" s="4">
        <v>1.015873015873016</v>
      </c>
      <c r="H779" s="4">
        <v>0.159375</v>
      </c>
      <c r="I779" s="4">
        <v>-0.00314471638226832</v>
      </c>
      <c r="J779" s="4">
        <v>0.025</v>
      </c>
      <c r="K779" s="4">
        <v>0.12209198016478</v>
      </c>
      <c r="L779" s="1" t="s">
        <v>985</v>
      </c>
      <c r="M779" s="5">
        <v>9.142857142857144</v>
      </c>
      <c r="N779" s="3">
        <v>1.4</v>
      </c>
      <c r="O779" s="3">
        <v>2.04</v>
      </c>
      <c r="P779" s="4">
        <v>1.457142857142857</v>
      </c>
      <c r="Q779" s="1">
        <v>2</v>
      </c>
      <c r="R779" s="4">
        <v>-0.05964417672875355</v>
      </c>
      <c r="S779" s="1" t="s">
        <v>1072</v>
      </c>
      <c r="T779" s="1" t="s">
        <v>1118</v>
      </c>
      <c r="U779" s="1" t="s">
        <v>1120</v>
      </c>
      <c r="V779" s="1" t="s">
        <v>1123</v>
      </c>
      <c r="W779" s="6" t="s">
        <v>1132</v>
      </c>
      <c r="X779" s="7">
        <v>3162.149662</v>
      </c>
      <c r="Y779" s="10">
        <v>46226</v>
      </c>
      <c r="Z779" s="1" t="s">
        <v>1137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HYPERLINK("https://www.suredividend.com/sure-analysis-PRT/","PermRock Royalty Trust")</f>
        <v>0</v>
      </c>
      <c r="C780" s="1" t="s">
        <v>981</v>
      </c>
      <c r="D780" s="3">
        <v>2.06</v>
      </c>
      <c r="E780" s="3">
        <v>2.24</v>
      </c>
      <c r="F780" s="3">
        <v>1.76</v>
      </c>
      <c r="G780" s="4">
        <v>1.272727272727273</v>
      </c>
      <c r="H780" s="4">
        <v>0.09821428571428571</v>
      </c>
      <c r="I780" s="4">
        <v>-0.04708770630564463</v>
      </c>
      <c r="J780" s="4">
        <v>0.08</v>
      </c>
      <c r="K780" s="4">
        <v>0.1213258084462376</v>
      </c>
      <c r="L780" s="1" t="s">
        <v>985</v>
      </c>
      <c r="M780" s="5">
        <v>10.18181818181818</v>
      </c>
      <c r="N780" s="3">
        <v>0.22</v>
      </c>
      <c r="O780" s="3">
        <v>0.22</v>
      </c>
      <c r="P780" s="4">
        <v>1</v>
      </c>
      <c r="Q780" s="1">
        <v>0</v>
      </c>
      <c r="R780" s="4">
        <v>0.07781806771272581</v>
      </c>
      <c r="T780" s="1" t="s">
        <v>1118</v>
      </c>
      <c r="U780" s="1" t="s">
        <v>1119</v>
      </c>
      <c r="V780" s="1" t="s">
        <v>1123</v>
      </c>
      <c r="W780" s="6" t="s">
        <v>1135</v>
      </c>
      <c r="X780" s="7">
        <v>47.625</v>
      </c>
      <c r="Y780" s="10">
        <v>46168</v>
      </c>
      <c r="Z780" s="1" t="s">
        <v>1140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HYPERLINK("https://www.suredividend.com/sure-analysis-GIS/","General Mills, Inc.")</f>
        <v>0</v>
      </c>
      <c r="C781" s="1" t="s">
        <v>980</v>
      </c>
      <c r="D781" s="3">
        <v>36</v>
      </c>
      <c r="E781" s="3">
        <v>37.29</v>
      </c>
      <c r="F781" s="3">
        <v>48</v>
      </c>
      <c r="G781" s="4">
        <v>0.776875</v>
      </c>
      <c r="H781" s="4">
        <v>0.06543309198176454</v>
      </c>
      <c r="I781" s="4">
        <v>0.05179177618709874</v>
      </c>
      <c r="J781" s="4">
        <v>0.02</v>
      </c>
      <c r="K781" s="4">
        <v>0.1194399416927494</v>
      </c>
      <c r="L781" s="1" t="s">
        <v>985</v>
      </c>
      <c r="M781" s="5">
        <v>12.02903225806452</v>
      </c>
      <c r="N781" s="3">
        <v>3.1</v>
      </c>
      <c r="O781" s="3">
        <v>2.44</v>
      </c>
      <c r="P781" s="4">
        <v>0.7870967741935484</v>
      </c>
      <c r="Q781" s="1">
        <v>6</v>
      </c>
      <c r="R781" s="4">
        <v>0.009648089435637663</v>
      </c>
      <c r="S781" s="1" t="s">
        <v>986</v>
      </c>
      <c r="T781" s="1" t="s">
        <v>1115</v>
      </c>
      <c r="U781" s="1" t="s">
        <v>1119</v>
      </c>
      <c r="V781" s="1" t="s">
        <v>1123</v>
      </c>
      <c r="W781" s="6" t="s">
        <v>1133</v>
      </c>
      <c r="X781" s="7">
        <v>19885.974835</v>
      </c>
      <c r="Y781" s="10">
        <v>46212</v>
      </c>
      <c r="Z781" s="1" t="s">
        <v>1142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HYPERLINK("https://www.suredividend.com/sure-analysis-FCPT/","Four Corners Property Trust Inc")</f>
        <v>0</v>
      </c>
      <c r="C782" s="1" t="s">
        <v>980</v>
      </c>
      <c r="D782" s="3">
        <v>25</v>
      </c>
      <c r="E782" s="3">
        <v>24.49</v>
      </c>
      <c r="F782" s="3">
        <v>30</v>
      </c>
      <c r="G782" s="4">
        <v>0.8163333333333332</v>
      </c>
      <c r="H782" s="4">
        <v>0.06043282972641895</v>
      </c>
      <c r="I782" s="4">
        <v>0.04142139098491127</v>
      </c>
      <c r="J782" s="4">
        <v>0.03</v>
      </c>
      <c r="K782" s="4">
        <v>0.1185641522384095</v>
      </c>
      <c r="L782" s="1" t="s">
        <v>985</v>
      </c>
      <c r="M782" s="5">
        <v>14.07471264367816</v>
      </c>
      <c r="N782" s="3">
        <v>1.74</v>
      </c>
      <c r="O782" s="3">
        <v>1.48</v>
      </c>
      <c r="P782" s="4">
        <v>0.8505747126436781</v>
      </c>
      <c r="Q782" s="1">
        <v>11</v>
      </c>
      <c r="R782" s="4">
        <v>0.03051269507716325</v>
      </c>
      <c r="S782" s="1" t="s">
        <v>1046</v>
      </c>
      <c r="T782" s="1" t="s">
        <v>1118</v>
      </c>
      <c r="U782" s="1" t="s">
        <v>1120</v>
      </c>
      <c r="V782" s="1" t="s">
        <v>1123</v>
      </c>
      <c r="W782" s="6" t="s">
        <v>1132</v>
      </c>
      <c r="X782" s="7">
        <v>2687.934383</v>
      </c>
      <c r="Y782" s="10">
        <v>46186</v>
      </c>
      <c r="Z782" s="1" t="s">
        <v>1148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HYPERLINK("https://www.suredividend.com/sure-analysis-AAT/","American Assets Trust Inc")</f>
        <v>0</v>
      </c>
      <c r="C783" s="1" t="s">
        <v>980</v>
      </c>
      <c r="D783" s="3">
        <v>21</v>
      </c>
      <c r="E783" s="3">
        <v>22.55</v>
      </c>
      <c r="F783" s="3">
        <v>29</v>
      </c>
      <c r="G783" s="4">
        <v>0.7775862068965518</v>
      </c>
      <c r="H783" s="4">
        <v>0.06031042128603104</v>
      </c>
      <c r="I783" s="4">
        <v>0.05159930482319086</v>
      </c>
      <c r="J783" s="4">
        <v>0.02</v>
      </c>
      <c r="K783" s="4">
        <v>0.1161161362849323</v>
      </c>
      <c r="L783" s="1" t="s">
        <v>985</v>
      </c>
      <c r="M783" s="5">
        <v>11</v>
      </c>
      <c r="N783" s="3">
        <v>2.05</v>
      </c>
      <c r="O783" s="3">
        <v>1.36</v>
      </c>
      <c r="P783" s="4">
        <v>0.6634146341463416</v>
      </c>
      <c r="Q783" s="1">
        <v>5</v>
      </c>
      <c r="R783" s="4">
        <v>0.01149727415513624</v>
      </c>
      <c r="S783" s="1" t="s">
        <v>1042</v>
      </c>
      <c r="T783" s="1" t="s">
        <v>1115</v>
      </c>
      <c r="U783" s="1" t="s">
        <v>1120</v>
      </c>
      <c r="V783" s="1" t="s">
        <v>1123</v>
      </c>
      <c r="W783" s="6" t="s">
        <v>1132</v>
      </c>
      <c r="X783" s="7">
        <v>1384.050961</v>
      </c>
      <c r="Y783" s="10">
        <v>46146</v>
      </c>
      <c r="Z783" s="1" t="s">
        <v>1142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HYPERLINK("https://www.suredividend.com/sure-analysis-CRLFF/","Cardinal Energy Ltd.")</f>
        <v>0</v>
      </c>
      <c r="C784" s="1" t="s">
        <v>981</v>
      </c>
      <c r="D784" s="3">
        <v>9.359999999999999</v>
      </c>
      <c r="E784" s="3">
        <v>8.15</v>
      </c>
      <c r="F784" s="3">
        <v>9</v>
      </c>
      <c r="G784" s="4">
        <v>0.9055555555555556</v>
      </c>
      <c r="H784" s="4">
        <v>0.06380368098159508</v>
      </c>
      <c r="I784" s="4">
        <v>0.02003947753885926</v>
      </c>
      <c r="J784" s="4">
        <v>0.05</v>
      </c>
      <c r="K784" s="4">
        <v>0.1156534382775898</v>
      </c>
      <c r="L784" s="1" t="s">
        <v>985</v>
      </c>
      <c r="M784" s="5">
        <v>8.15</v>
      </c>
      <c r="N784" s="3">
        <v>1</v>
      </c>
      <c r="O784" s="3">
        <v>0.52</v>
      </c>
      <c r="P784" s="4">
        <v>0.52</v>
      </c>
      <c r="Q784" s="1">
        <v>0</v>
      </c>
      <c r="R784" s="4">
        <v>0</v>
      </c>
      <c r="T784" s="1" t="s">
        <v>1118</v>
      </c>
      <c r="U784" s="1" t="s">
        <v>1119</v>
      </c>
      <c r="V784" s="1" t="s">
        <v>1124</v>
      </c>
      <c r="W784" s="6" t="s">
        <v>1135</v>
      </c>
      <c r="Y784" s="10">
        <v>46160</v>
      </c>
      <c r="Z784" s="1" t="s">
        <v>1138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HYPERLINK("https://www.suredividend.com/sure-analysis-QSR/","Restaurant Brands International Inc")</f>
        <v>0</v>
      </c>
      <c r="C785" s="1" t="s">
        <v>980</v>
      </c>
      <c r="D785" s="3">
        <v>78</v>
      </c>
      <c r="E785" s="3">
        <v>72.875</v>
      </c>
      <c r="F785" s="3">
        <v>76</v>
      </c>
      <c r="G785" s="4">
        <v>0.9588815789473685</v>
      </c>
      <c r="H785" s="4">
        <v>0.03567753001715266</v>
      </c>
      <c r="I785" s="4">
        <v>0.008432897359554881</v>
      </c>
      <c r="J785" s="4">
        <v>0.08</v>
      </c>
      <c r="K785" s="4">
        <v>0.1152500543862296</v>
      </c>
      <c r="L785" s="1" t="s">
        <v>985</v>
      </c>
      <c r="M785" s="5">
        <v>18.21875</v>
      </c>
      <c r="N785" s="3">
        <v>4</v>
      </c>
      <c r="O785" s="3">
        <v>2.6</v>
      </c>
      <c r="P785" s="4">
        <v>0.65</v>
      </c>
      <c r="Q785" s="1">
        <v>14</v>
      </c>
      <c r="R785" s="4">
        <v>0.02627481797781606</v>
      </c>
      <c r="S785" s="1" t="s">
        <v>1062</v>
      </c>
      <c r="T785" s="1" t="s">
        <v>1115</v>
      </c>
      <c r="U785" s="1" t="s">
        <v>1119</v>
      </c>
      <c r="V785" s="1" t="s">
        <v>1124</v>
      </c>
      <c r="W785" s="6" t="s">
        <v>1129</v>
      </c>
      <c r="X785" s="7">
        <v>33115.517944</v>
      </c>
      <c r="Y785" s="10">
        <v>46154</v>
      </c>
      <c r="Z785" s="1" t="s">
        <v>1142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HYPERLINK("https://www.suredividend.com/sure-analysis-PEYUF/","Peyto Exploration &amp; Development Corp.")</f>
        <v>0</v>
      </c>
      <c r="C786" s="1" t="s">
        <v>981</v>
      </c>
      <c r="D786" s="3">
        <v>19.46</v>
      </c>
      <c r="E786" s="3">
        <v>17.97</v>
      </c>
      <c r="F786" s="3">
        <v>20</v>
      </c>
      <c r="G786" s="4">
        <v>0.8985</v>
      </c>
      <c r="H786" s="4">
        <v>0.05843071786310518</v>
      </c>
      <c r="I786" s="4">
        <v>0.0216364603445367</v>
      </c>
      <c r="J786" s="4">
        <v>0.05</v>
      </c>
      <c r="K786" s="4">
        <v>0.1136065546362921</v>
      </c>
      <c r="L786" s="1" t="s">
        <v>985</v>
      </c>
      <c r="M786" s="5">
        <v>8.984999999999999</v>
      </c>
      <c r="N786" s="3">
        <v>2</v>
      </c>
      <c r="O786" s="3">
        <v>1.05</v>
      </c>
      <c r="P786" s="4">
        <v>0.525</v>
      </c>
      <c r="Q786" s="1">
        <v>1</v>
      </c>
      <c r="R786" s="4">
        <v>0</v>
      </c>
      <c r="T786" s="1" t="s">
        <v>1118</v>
      </c>
      <c r="U786" s="1" t="s">
        <v>1119</v>
      </c>
      <c r="V786" s="1" t="s">
        <v>1124</v>
      </c>
      <c r="W786" s="6" t="s">
        <v>1135</v>
      </c>
      <c r="Y786" s="10">
        <v>46160</v>
      </c>
      <c r="Z786" s="1" t="s">
        <v>1138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HYPERLINK("https://www.suredividend.com/sure-analysis-BEP/","Brookfield Renewable Partners LP")</f>
        <v>0</v>
      </c>
      <c r="C787" s="1" t="s">
        <v>980</v>
      </c>
      <c r="D787" s="3">
        <v>34</v>
      </c>
      <c r="E787" s="3">
        <v>32.66</v>
      </c>
      <c r="F787" s="3">
        <v>35</v>
      </c>
      <c r="G787" s="4">
        <v>0.9331428571428571</v>
      </c>
      <c r="H787" s="4">
        <v>0.04807103490508267</v>
      </c>
      <c r="I787" s="4">
        <v>0.01393560252008941</v>
      </c>
      <c r="J787" s="4">
        <v>0.06</v>
      </c>
      <c r="K787" s="4">
        <v>0.1120266389550708</v>
      </c>
      <c r="L787" s="1" t="s">
        <v>985</v>
      </c>
      <c r="M787" s="5">
        <v>14.84545454545454</v>
      </c>
      <c r="N787" s="3">
        <v>2.2</v>
      </c>
      <c r="O787" s="3">
        <v>1.57</v>
      </c>
      <c r="P787" s="4">
        <v>0.7136363636363636</v>
      </c>
      <c r="Q787" s="1">
        <v>5</v>
      </c>
      <c r="R787" s="4">
        <v>0.03448133310163448</v>
      </c>
      <c r="S787" s="1" t="s">
        <v>1046</v>
      </c>
      <c r="T787" s="1" t="s">
        <v>1115</v>
      </c>
      <c r="U787" s="1" t="s">
        <v>1121</v>
      </c>
      <c r="V787" s="1" t="s">
        <v>1124</v>
      </c>
      <c r="W787" s="6" t="s">
        <v>1134</v>
      </c>
      <c r="X787" s="7">
        <v>2712.330853</v>
      </c>
      <c r="Y787" s="10">
        <v>46150</v>
      </c>
      <c r="Z787" s="1" t="s">
        <v>1142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HYPERLINK("https://www.suredividend.com/sure-analysis-PSEC/","Prospect Capital Corp")</f>
        <v>0</v>
      </c>
      <c r="C788" s="1" t="s">
        <v>981</v>
      </c>
      <c r="D788" s="3">
        <v>2.41</v>
      </c>
      <c r="E788" s="3">
        <v>2.28</v>
      </c>
      <c r="F788" s="3">
        <v>2.53</v>
      </c>
      <c r="G788" s="4">
        <v>0.9011857707509882</v>
      </c>
      <c r="H788" s="4">
        <v>0.1842105263157895</v>
      </c>
      <c r="I788" s="4">
        <v>0.02102678401160918</v>
      </c>
      <c r="J788" s="4">
        <v>-0.05</v>
      </c>
      <c r="K788" s="4">
        <v>0.1118449534537995</v>
      </c>
      <c r="L788" s="1" t="s">
        <v>985</v>
      </c>
      <c r="M788" s="5">
        <v>4.956521739130434</v>
      </c>
      <c r="N788" s="3">
        <v>0.46</v>
      </c>
      <c r="O788" s="3">
        <v>0.42</v>
      </c>
      <c r="P788" s="4">
        <v>0.9130434782608695</v>
      </c>
      <c r="Q788" s="1">
        <v>0</v>
      </c>
      <c r="R788" s="4">
        <v>-0.03035973390442093</v>
      </c>
      <c r="S788" s="1" t="s">
        <v>1069</v>
      </c>
      <c r="T788" s="1" t="s">
        <v>1118</v>
      </c>
      <c r="U788" s="1" t="s">
        <v>1122</v>
      </c>
      <c r="V788" s="1" t="s">
        <v>1123</v>
      </c>
      <c r="W788" s="6" t="s">
        <v>1125</v>
      </c>
      <c r="X788" s="7">
        <v>1147.307525</v>
      </c>
      <c r="Y788" s="10">
        <v>46174</v>
      </c>
      <c r="Z788" s="1" t="s">
        <v>1136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HYPERLINK("https://www.suredividend.com/sure-analysis-BCIC/","BCP Investment Corporation")</f>
        <v>0</v>
      </c>
      <c r="C789" s="1" t="s">
        <v>981</v>
      </c>
      <c r="D789" s="3">
        <v>8.35</v>
      </c>
      <c r="E789" s="3">
        <v>7.63</v>
      </c>
      <c r="F789" s="3">
        <v>7.5</v>
      </c>
      <c r="G789" s="4">
        <v>1.017333333333333</v>
      </c>
      <c r="H789" s="4">
        <v>0.1415465268676278</v>
      </c>
      <c r="I789" s="4">
        <v>-0.003431065347628826</v>
      </c>
      <c r="J789" s="4">
        <v>0</v>
      </c>
      <c r="K789" s="4">
        <v>0.11074159207682</v>
      </c>
      <c r="L789" s="1" t="s">
        <v>985</v>
      </c>
      <c r="M789" s="5">
        <v>3.052</v>
      </c>
      <c r="N789" s="3">
        <v>2.5</v>
      </c>
      <c r="O789" s="3">
        <v>1.08</v>
      </c>
      <c r="P789" s="4">
        <v>0.4320000000000001</v>
      </c>
      <c r="Q789" s="1">
        <v>0</v>
      </c>
      <c r="R789" s="4">
        <v>0</v>
      </c>
      <c r="T789" s="1" t="s">
        <v>1118</v>
      </c>
      <c r="U789" s="1" t="s">
        <v>1119</v>
      </c>
      <c r="V789" s="1" t="s">
        <v>1123</v>
      </c>
      <c r="W789" s="6" t="s">
        <v>1125</v>
      </c>
      <c r="X789" s="7">
        <v>94.734938</v>
      </c>
      <c r="Y789" s="10">
        <v>46153</v>
      </c>
      <c r="Z789" s="1" t="s">
        <v>1138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HYPERLINK("https://www.suredividend.com/sure-analysis-MSIF/","MSC Income Fund, Inc.")</f>
        <v>0</v>
      </c>
      <c r="C790" s="1" t="s">
        <v>981</v>
      </c>
      <c r="D790" s="3">
        <v>12.85</v>
      </c>
      <c r="E790" s="3">
        <v>12.39</v>
      </c>
      <c r="F790" s="3">
        <v>14.28</v>
      </c>
      <c r="G790" s="4">
        <v>0.8676470588235294</v>
      </c>
      <c r="H790" s="4">
        <v>0.1065375302663438</v>
      </c>
      <c r="I790" s="4">
        <v>0.02880100591263357</v>
      </c>
      <c r="J790" s="4">
        <v>0</v>
      </c>
      <c r="K790" s="4">
        <v>0.1100226421779109</v>
      </c>
      <c r="L790" s="1" t="s">
        <v>985</v>
      </c>
      <c r="M790" s="5">
        <v>9.315789473684211</v>
      </c>
      <c r="N790" s="3">
        <v>1.33</v>
      </c>
      <c r="O790" s="3">
        <v>1.32</v>
      </c>
      <c r="P790" s="4">
        <v>0.9924812030075187</v>
      </c>
      <c r="Q790" s="1">
        <v>0</v>
      </c>
      <c r="R790" s="4">
        <v>0</v>
      </c>
      <c r="T790" s="1" t="s">
        <v>1118</v>
      </c>
      <c r="U790" s="1" t="s">
        <v>1122</v>
      </c>
      <c r="V790" s="1" t="s">
        <v>1123</v>
      </c>
      <c r="W790" s="6" t="s">
        <v>1125</v>
      </c>
      <c r="X790" s="7">
        <v>560.920483</v>
      </c>
      <c r="Y790" s="10">
        <v>46156</v>
      </c>
      <c r="Z790" s="1" t="s">
        <v>1138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HYPERLINK("https://www.suredividend.com/sure-analysis-CWEN/","Clearway Energy Inc")</f>
        <v>0</v>
      </c>
      <c r="C791" s="1" t="s">
        <v>980</v>
      </c>
      <c r="D791" s="3">
        <v>38</v>
      </c>
      <c r="E791" s="3">
        <v>33.5</v>
      </c>
      <c r="F791" s="3">
        <v>41</v>
      </c>
      <c r="G791" s="4">
        <v>0.8170731707317073</v>
      </c>
      <c r="H791" s="4">
        <v>0.05582089552238807</v>
      </c>
      <c r="I791" s="4">
        <v>0.04123272692588764</v>
      </c>
      <c r="J791" s="4">
        <v>0.02</v>
      </c>
      <c r="K791" s="4">
        <v>0.1087263553740501</v>
      </c>
      <c r="L791" s="1" t="s">
        <v>985</v>
      </c>
      <c r="M791" s="5">
        <v>8.271604938271606</v>
      </c>
      <c r="N791" s="3">
        <v>4.05</v>
      </c>
      <c r="O791" s="3">
        <v>1.87</v>
      </c>
      <c r="P791" s="4">
        <v>0.4617283950617285</v>
      </c>
      <c r="Q791" s="1">
        <v>6</v>
      </c>
      <c r="R791" s="4">
        <v>0.0502949053943984</v>
      </c>
      <c r="S791" s="1" t="s">
        <v>1009</v>
      </c>
      <c r="T791" s="1" t="s">
        <v>1115</v>
      </c>
      <c r="U791" s="1" t="s">
        <v>1119</v>
      </c>
      <c r="V791" s="1" t="s">
        <v>1123</v>
      </c>
      <c r="W791" s="6" t="s">
        <v>1134</v>
      </c>
      <c r="X791" s="7">
        <v>6784.333859</v>
      </c>
      <c r="Y791" s="10">
        <v>46163</v>
      </c>
      <c r="Z791" s="1" t="s">
        <v>1140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HYPERLINK("https://www.suredividend.com/sure-analysis-GOOD/","Gladstone Commercial Corp")</f>
        <v>0</v>
      </c>
      <c r="C792" s="1" t="s">
        <v>981</v>
      </c>
      <c r="D792" s="3">
        <v>12.68</v>
      </c>
      <c r="E792" s="3">
        <v>12.89</v>
      </c>
      <c r="F792" s="3">
        <v>14.7</v>
      </c>
      <c r="G792" s="4">
        <v>0.8768707482993198</v>
      </c>
      <c r="H792" s="4">
        <v>0.09309542280837858</v>
      </c>
      <c r="I792" s="4">
        <v>0.02662747651866804</v>
      </c>
      <c r="J792" s="4">
        <v>0.01</v>
      </c>
      <c r="K792" s="4">
        <v>0.1072208599460374</v>
      </c>
      <c r="L792" s="1" t="s">
        <v>985</v>
      </c>
      <c r="M792" s="5">
        <v>9.207142857142857</v>
      </c>
      <c r="N792" s="3">
        <v>1.4</v>
      </c>
      <c r="O792" s="3">
        <v>1.2</v>
      </c>
      <c r="P792" s="4">
        <v>0.8571428571428572</v>
      </c>
      <c r="Q792" s="1">
        <v>0</v>
      </c>
      <c r="R792" s="4">
        <v>0</v>
      </c>
      <c r="S792" s="1" t="s">
        <v>1054</v>
      </c>
      <c r="T792" s="1" t="s">
        <v>1118</v>
      </c>
      <c r="U792" s="1" t="s">
        <v>1120</v>
      </c>
      <c r="V792" s="1" t="s">
        <v>1123</v>
      </c>
      <c r="W792" s="6" t="s">
        <v>1132</v>
      </c>
      <c r="X792" s="7">
        <v>618.163788</v>
      </c>
      <c r="Y792" s="10">
        <v>46169</v>
      </c>
      <c r="Z792" s="1" t="s">
        <v>1136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HYPERLINK("https://www.suredividend.com/sure-analysis-OXM/","Oxford Industries, Inc.")</f>
        <v>0</v>
      </c>
      <c r="C793" s="1" t="s">
        <v>980</v>
      </c>
      <c r="D793" s="3">
        <v>37</v>
      </c>
      <c r="E793" s="3">
        <v>37.17</v>
      </c>
      <c r="F793" s="3">
        <v>35</v>
      </c>
      <c r="G793" s="4">
        <v>1.062</v>
      </c>
      <c r="H793" s="4">
        <v>0.07532956685499058</v>
      </c>
      <c r="I793" s="4">
        <v>-0.01195870402671295</v>
      </c>
      <c r="J793" s="4">
        <v>0.06</v>
      </c>
      <c r="K793" s="4">
        <v>0.1066582964626859</v>
      </c>
      <c r="L793" s="1" t="s">
        <v>985</v>
      </c>
      <c r="M793" s="5">
        <v>14.868</v>
      </c>
      <c r="N793" s="3">
        <v>2.5</v>
      </c>
      <c r="O793" s="3">
        <v>2.8</v>
      </c>
      <c r="P793" s="4">
        <v>1.12</v>
      </c>
      <c r="Q793" s="1">
        <v>7</v>
      </c>
      <c r="R793" s="4">
        <v>0.01990586594251287</v>
      </c>
      <c r="S793" s="1" t="s">
        <v>1036</v>
      </c>
      <c r="T793" s="1" t="s">
        <v>1115</v>
      </c>
      <c r="U793" s="1" t="s">
        <v>1119</v>
      </c>
      <c r="V793" s="1" t="s">
        <v>1123</v>
      </c>
      <c r="W793" s="6" t="s">
        <v>1129</v>
      </c>
      <c r="X793" s="7">
        <v>556.177217</v>
      </c>
      <c r="Y793" s="10">
        <v>46188</v>
      </c>
      <c r="Z793" s="1" t="s">
        <v>1145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HYPERLINK("https://www.suredividend.com/sure-analysis-HESM/","Hess Midstream LP")</f>
        <v>0</v>
      </c>
      <c r="C794" s="1" t="s">
        <v>980</v>
      </c>
      <c r="D794" s="3">
        <v>38</v>
      </c>
      <c r="E794" s="3">
        <v>40.625</v>
      </c>
      <c r="F794" s="3">
        <v>39</v>
      </c>
      <c r="G794" s="4">
        <v>1.041666666666667</v>
      </c>
      <c r="H794" s="4">
        <v>0.07778461538461538</v>
      </c>
      <c r="I794" s="4">
        <v>-0.008131160717433694</v>
      </c>
      <c r="J794" s="4">
        <v>0.05</v>
      </c>
      <c r="K794" s="4">
        <v>0.1050081167394528</v>
      </c>
      <c r="L794" s="1" t="s">
        <v>985</v>
      </c>
      <c r="M794" s="5">
        <v>14.00862068965517</v>
      </c>
      <c r="N794" s="3">
        <v>2.9</v>
      </c>
      <c r="O794" s="3">
        <v>3.16</v>
      </c>
      <c r="P794" s="4">
        <v>1.089655172413793</v>
      </c>
      <c r="Q794" s="1">
        <v>9</v>
      </c>
      <c r="R794" s="4">
        <v>0.02755315627159116</v>
      </c>
      <c r="S794" s="1" t="s">
        <v>1028</v>
      </c>
      <c r="T794" s="1" t="s">
        <v>1115</v>
      </c>
      <c r="U794" s="1" t="s">
        <v>1121</v>
      </c>
      <c r="V794" s="1" t="s">
        <v>1123</v>
      </c>
      <c r="W794" s="6" t="s">
        <v>1135</v>
      </c>
      <c r="X794" s="7">
        <v>5213.612786</v>
      </c>
      <c r="Y794" s="10">
        <v>46150</v>
      </c>
      <c r="Z794" s="1" t="s">
        <v>1142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HYPERLINK("https://www.suredividend.com/sure-analysis-EPR/","EPR Properties")</f>
        <v>0</v>
      </c>
      <c r="C795" s="1" t="s">
        <v>980</v>
      </c>
      <c r="D795" s="3">
        <v>58</v>
      </c>
      <c r="E795" s="3">
        <v>61.36</v>
      </c>
      <c r="F795" s="3">
        <v>63</v>
      </c>
      <c r="G795" s="4">
        <v>0.9739682539682539</v>
      </c>
      <c r="H795" s="4">
        <v>0.06062581486310301</v>
      </c>
      <c r="I795" s="4">
        <v>0.005289252834733249</v>
      </c>
      <c r="J795" s="4">
        <v>0.05</v>
      </c>
      <c r="K795" s="4">
        <v>0.1042418155159492</v>
      </c>
      <c r="L795" s="1" t="s">
        <v>985</v>
      </c>
      <c r="M795" s="5">
        <v>11.25871559633027</v>
      </c>
      <c r="N795" s="3">
        <v>5.45</v>
      </c>
      <c r="O795" s="3">
        <v>3.72</v>
      </c>
      <c r="P795" s="4">
        <v>0.6825688073394496</v>
      </c>
      <c r="Q795" s="1">
        <v>5</v>
      </c>
      <c r="R795" s="4">
        <v>0.02988057319651882</v>
      </c>
      <c r="S795" s="1" t="s">
        <v>1014</v>
      </c>
      <c r="T795" s="1" t="s">
        <v>1118</v>
      </c>
      <c r="U795" s="1" t="s">
        <v>1120</v>
      </c>
      <c r="V795" s="1" t="s">
        <v>1123</v>
      </c>
      <c r="W795" s="6" t="s">
        <v>1132</v>
      </c>
      <c r="X795" s="7">
        <v>4627.178889</v>
      </c>
      <c r="Y795" s="10">
        <v>46183</v>
      </c>
      <c r="Z795" s="1" t="s">
        <v>1136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980</v>
      </c>
      <c r="D796" s="3">
        <v>38</v>
      </c>
      <c r="E796" s="3">
        <v>36.77</v>
      </c>
      <c r="F796" s="3">
        <v>41</v>
      </c>
      <c r="G796" s="4">
        <v>0.8968292682926831</v>
      </c>
      <c r="H796" s="4">
        <v>0.04215392983410389</v>
      </c>
      <c r="I796" s="4">
        <v>0.02201682481012912</v>
      </c>
      <c r="J796" s="4">
        <v>0.05</v>
      </c>
      <c r="K796" s="4">
        <v>0.1038301331033817</v>
      </c>
      <c r="L796" s="1" t="s">
        <v>985</v>
      </c>
      <c r="M796" s="5">
        <v>14.14230769230769</v>
      </c>
      <c r="N796" s="3">
        <v>2.6</v>
      </c>
      <c r="O796" s="3">
        <v>1.55</v>
      </c>
      <c r="P796" s="4">
        <v>0.5961538461538461</v>
      </c>
      <c r="Q796" s="1">
        <v>15</v>
      </c>
      <c r="R796" s="4">
        <v>0.007624771260500873</v>
      </c>
      <c r="S796" s="1" t="s">
        <v>1065</v>
      </c>
      <c r="T796" s="1" t="s">
        <v>1118</v>
      </c>
      <c r="U796" s="1" t="s">
        <v>1120</v>
      </c>
      <c r="V796" s="1" t="s">
        <v>1123</v>
      </c>
      <c r="W796" s="6" t="s">
        <v>1132</v>
      </c>
      <c r="X796" s="7">
        <v>7089.562257</v>
      </c>
      <c r="Y796" s="10">
        <v>46142</v>
      </c>
      <c r="Z796" s="1" t="s">
        <v>1142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HYPERLINK("https://www.suredividend.com/sure-analysis-GLP/","Global Partners LP")</f>
        <v>0</v>
      </c>
      <c r="C797" s="1" t="s">
        <v>980</v>
      </c>
      <c r="D797" s="3">
        <v>50</v>
      </c>
      <c r="E797" s="3">
        <v>49.78</v>
      </c>
      <c r="F797" s="3">
        <v>61</v>
      </c>
      <c r="G797" s="4">
        <v>0.8160655737704918</v>
      </c>
      <c r="H797" s="4">
        <v>0.06267577340297308</v>
      </c>
      <c r="I797" s="4">
        <v>0.04148972224530256</v>
      </c>
      <c r="J797" s="4">
        <v>0.01</v>
      </c>
      <c r="K797" s="4">
        <v>0.1035396667101109</v>
      </c>
      <c r="L797" s="1" t="s">
        <v>985</v>
      </c>
      <c r="M797" s="5">
        <v>10.59148936170213</v>
      </c>
      <c r="N797" s="3">
        <v>4.7</v>
      </c>
      <c r="O797" s="3">
        <v>3.12</v>
      </c>
      <c r="P797" s="4">
        <v>0.6638297872340425</v>
      </c>
      <c r="Q797" s="1">
        <v>6</v>
      </c>
      <c r="R797" s="4">
        <v>0.03580420358021419</v>
      </c>
      <c r="S797" s="1" t="s">
        <v>1078</v>
      </c>
      <c r="T797" s="1" t="s">
        <v>1115</v>
      </c>
      <c r="U797" s="1" t="s">
        <v>1121</v>
      </c>
      <c r="V797" s="1" t="s">
        <v>1123</v>
      </c>
      <c r="W797" s="6" t="s">
        <v>1135</v>
      </c>
      <c r="X797" s="7">
        <v>1041.32496</v>
      </c>
      <c r="Y797" s="10">
        <v>46165</v>
      </c>
      <c r="Z797" s="1" t="s">
        <v>1142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HYPERLINK("https://www.suredividend.com/sure-analysis-SUI/","Sun Communities, Inc.")</f>
        <v>0</v>
      </c>
      <c r="C798" s="1" t="s">
        <v>980</v>
      </c>
      <c r="D798" s="3">
        <v>127</v>
      </c>
      <c r="E798" s="3">
        <v>118.55</v>
      </c>
      <c r="F798" s="3">
        <v>132</v>
      </c>
      <c r="G798" s="4">
        <v>0.8981060606060606</v>
      </c>
      <c r="H798" s="4">
        <v>0.03778996204133277</v>
      </c>
      <c r="I798" s="4">
        <v>0.02172606941650934</v>
      </c>
      <c r="J798" s="4">
        <v>0.05</v>
      </c>
      <c r="K798" s="4">
        <v>0.101833867503627</v>
      </c>
      <c r="L798" s="1" t="s">
        <v>985</v>
      </c>
      <c r="M798" s="5">
        <v>17.00860832137733</v>
      </c>
      <c r="N798" s="3">
        <v>6.97</v>
      </c>
      <c r="O798" s="3">
        <v>4.48</v>
      </c>
      <c r="P798" s="4">
        <v>0.6427546628407461</v>
      </c>
      <c r="Q798" s="1">
        <v>10</v>
      </c>
      <c r="R798" s="4">
        <v>0.02383625553960966</v>
      </c>
      <c r="S798" s="1" t="s">
        <v>1002</v>
      </c>
      <c r="T798" s="1" t="s">
        <v>1115</v>
      </c>
      <c r="U798" s="1" t="s">
        <v>1120</v>
      </c>
      <c r="V798" s="1" t="s">
        <v>1123</v>
      </c>
      <c r="W798" s="6" t="s">
        <v>1132</v>
      </c>
      <c r="X798" s="7">
        <v>14441.939471</v>
      </c>
      <c r="Y798" s="10">
        <v>46142</v>
      </c>
      <c r="Z798" s="1" t="s">
        <v>1142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HYPERLINK("https://www.suredividend.com/sure-analysis-MDLZ/","Mondelez International Inc.")</f>
        <v>0</v>
      </c>
      <c r="C799" s="1" t="s">
        <v>980</v>
      </c>
      <c r="D799" s="3">
        <v>63</v>
      </c>
      <c r="E799" s="3">
        <v>61.39</v>
      </c>
      <c r="F799" s="3">
        <v>61</v>
      </c>
      <c r="G799" s="4">
        <v>1.006393442622951</v>
      </c>
      <c r="H799" s="4">
        <v>0.03388173969701906</v>
      </c>
      <c r="I799" s="4">
        <v>-0.001273806272398148</v>
      </c>
      <c r="J799" s="4">
        <v>0.075</v>
      </c>
      <c r="K799" s="4">
        <v>0.1001662786416402</v>
      </c>
      <c r="L799" s="1" t="s">
        <v>985</v>
      </c>
      <c r="M799" s="5">
        <v>20.53177257525083</v>
      </c>
      <c r="N799" s="3">
        <v>2.99</v>
      </c>
      <c r="O799" s="3">
        <v>2.08</v>
      </c>
      <c r="P799" s="4">
        <v>0.6956521739130435</v>
      </c>
      <c r="Q799" s="1">
        <v>13</v>
      </c>
      <c r="R799" s="4">
        <v>0.02988976347130756</v>
      </c>
      <c r="S799" s="1" t="s">
        <v>1002</v>
      </c>
      <c r="T799" s="1" t="s">
        <v>1115</v>
      </c>
      <c r="U799" s="1" t="s">
        <v>1119</v>
      </c>
      <c r="V799" s="1" t="s">
        <v>1123</v>
      </c>
      <c r="W799" s="6" t="s">
        <v>1133</v>
      </c>
      <c r="X799" s="7">
        <v>78531.23474699999</v>
      </c>
      <c r="Y799" s="10">
        <v>46239</v>
      </c>
      <c r="Z799" s="1" t="s">
        <v>1143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HYPERLINK("https://www.suredividend.com/sure-analysis-OGS/","ONE Gas Inc")</f>
        <v>0</v>
      </c>
      <c r="C800" s="1" t="s">
        <v>980</v>
      </c>
      <c r="D800" s="3">
        <v>80</v>
      </c>
      <c r="E800" s="3">
        <v>78.87</v>
      </c>
      <c r="F800" s="3">
        <v>84</v>
      </c>
      <c r="G800" s="4">
        <v>0.9389285714285714</v>
      </c>
      <c r="H800" s="4">
        <v>0.03448713072144034</v>
      </c>
      <c r="I800" s="4">
        <v>0.01268292898968282</v>
      </c>
      <c r="J800" s="4">
        <v>0.06</v>
      </c>
      <c r="K800" s="4">
        <v>0.09933024965315429</v>
      </c>
      <c r="L800" s="1" t="s">
        <v>985</v>
      </c>
      <c r="M800" s="5">
        <v>16.03048780487805</v>
      </c>
      <c r="N800" s="3">
        <v>4.92</v>
      </c>
      <c r="O800" s="3">
        <v>2.72</v>
      </c>
      <c r="P800" s="4">
        <v>0.5528455284552846</v>
      </c>
      <c r="Q800" s="1">
        <v>12</v>
      </c>
      <c r="R800" s="4">
        <v>0.01498527859797982</v>
      </c>
      <c r="S800" s="1" t="s">
        <v>1013</v>
      </c>
      <c r="T800" s="1" t="s">
        <v>1115</v>
      </c>
      <c r="U800" s="1" t="s">
        <v>1119</v>
      </c>
      <c r="V800" s="1" t="s">
        <v>1123</v>
      </c>
      <c r="W800" s="6" t="s">
        <v>1134</v>
      </c>
      <c r="X800" s="7">
        <v>4957.474015</v>
      </c>
      <c r="Y800" s="10">
        <v>46242</v>
      </c>
      <c r="Z800" s="1" t="s">
        <v>1138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HYPERLINK("https://www.suredividend.com/sure-analysis-APAM/","Artisan Partners Asset Management Inc")</f>
        <v>0</v>
      </c>
      <c r="C801" s="1" t="s">
        <v>980</v>
      </c>
      <c r="D801" s="3">
        <v>36</v>
      </c>
      <c r="E801" s="3">
        <v>42.19</v>
      </c>
      <c r="F801" s="3">
        <v>46</v>
      </c>
      <c r="G801" s="4">
        <v>0.9171739130434782</v>
      </c>
      <c r="H801" s="4">
        <v>0.0758473571936478</v>
      </c>
      <c r="I801" s="4">
        <v>0.01744199981448036</v>
      </c>
      <c r="J801" s="4">
        <v>0.02</v>
      </c>
      <c r="K801" s="4">
        <v>0.09816599708987028</v>
      </c>
      <c r="L801" s="1" t="s">
        <v>985</v>
      </c>
      <c r="M801" s="5">
        <v>10.16626506024096</v>
      </c>
      <c r="N801" s="3">
        <v>4.15</v>
      </c>
      <c r="O801" s="3">
        <v>3.2</v>
      </c>
      <c r="P801" s="4">
        <v>0.7710843373493975</v>
      </c>
      <c r="Q801" s="1">
        <v>5</v>
      </c>
      <c r="R801" s="4">
        <v>0.01219872924994259</v>
      </c>
      <c r="S801" s="1" t="s">
        <v>1013</v>
      </c>
      <c r="T801" s="1" t="s">
        <v>1115</v>
      </c>
      <c r="U801" s="1" t="s">
        <v>1119</v>
      </c>
      <c r="V801" s="1" t="s">
        <v>1123</v>
      </c>
      <c r="W801" s="6" t="s">
        <v>1125</v>
      </c>
      <c r="X801" s="7">
        <v>3421.266632</v>
      </c>
      <c r="Y801" s="10">
        <v>46159</v>
      </c>
      <c r="Z801" s="1" t="s">
        <v>1136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HYPERLINK("https://www.suredividend.com/sure-analysis-FMTYF/","Fibra Mty, S.A.P.I. de C.V.")</f>
        <v>0</v>
      </c>
      <c r="C802" s="1" t="s">
        <v>981</v>
      </c>
      <c r="D802" s="3">
        <v>0.85</v>
      </c>
      <c r="E802" s="3">
        <v>0.8</v>
      </c>
      <c r="F802" s="3">
        <v>0.86</v>
      </c>
      <c r="G802" s="4">
        <v>0.930232558139535</v>
      </c>
      <c r="H802" s="4">
        <v>0.0625</v>
      </c>
      <c r="I802" s="4">
        <v>0.01456924404965632</v>
      </c>
      <c r="J802" s="4">
        <v>0.03</v>
      </c>
      <c r="K802" s="4">
        <v>0.09791555572440203</v>
      </c>
      <c r="L802" s="1" t="s">
        <v>985</v>
      </c>
      <c r="M802" s="5">
        <v>13.33333333333333</v>
      </c>
      <c r="N802" s="3">
        <v>0.06</v>
      </c>
      <c r="O802" s="3">
        <v>0.05</v>
      </c>
      <c r="P802" s="4">
        <v>0.8333333333333334</v>
      </c>
      <c r="Q802" s="1">
        <v>0</v>
      </c>
      <c r="R802" s="4">
        <v>0.03713728933664817</v>
      </c>
      <c r="T802" s="1" t="s">
        <v>1118</v>
      </c>
      <c r="U802" s="1" t="s">
        <v>1120</v>
      </c>
      <c r="V802" s="1" t="s">
        <v>1124</v>
      </c>
      <c r="W802" s="6" t="s">
        <v>1132</v>
      </c>
      <c r="Y802" s="10">
        <v>46226</v>
      </c>
      <c r="Z802" s="1" t="s">
        <v>1138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HYPERLINK("https://www.suredividend.com/sure-analysis-EXC/","Exelon Corp.")</f>
        <v>0</v>
      </c>
      <c r="C803" s="1" t="s">
        <v>980</v>
      </c>
      <c r="D803" s="3">
        <v>46</v>
      </c>
      <c r="E803" s="3">
        <v>44.52</v>
      </c>
      <c r="F803" s="3">
        <v>46</v>
      </c>
      <c r="G803" s="4">
        <v>0.9678260869565218</v>
      </c>
      <c r="H803" s="4">
        <v>0.03773584905660377</v>
      </c>
      <c r="I803" s="4">
        <v>0.006562010280254826</v>
      </c>
      <c r="J803" s="4">
        <v>0.06</v>
      </c>
      <c r="K803" s="4">
        <v>0.09787628769326462</v>
      </c>
      <c r="L803" s="1" t="s">
        <v>985</v>
      </c>
      <c r="M803" s="5">
        <v>15.56643356643357</v>
      </c>
      <c r="N803" s="3">
        <v>2.86</v>
      </c>
      <c r="O803" s="3">
        <v>1.68</v>
      </c>
      <c r="P803" s="4">
        <v>0.5874125874125874</v>
      </c>
      <c r="Q803" s="1">
        <v>4</v>
      </c>
      <c r="R803" s="4">
        <v>0.03959498820755258</v>
      </c>
      <c r="S803" s="1" t="s">
        <v>1056</v>
      </c>
      <c r="T803" s="1" t="s">
        <v>1115</v>
      </c>
      <c r="U803" s="1" t="s">
        <v>1119</v>
      </c>
      <c r="V803" s="1" t="s">
        <v>1123</v>
      </c>
      <c r="W803" s="6" t="s">
        <v>1134</v>
      </c>
      <c r="X803" s="7">
        <v>45532.762319</v>
      </c>
      <c r="Y803" s="10">
        <v>46239</v>
      </c>
      <c r="Z803" s="1" t="s">
        <v>1141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981</v>
      </c>
      <c r="D804" s="3">
        <v>13.51</v>
      </c>
      <c r="E804" s="3">
        <v>13.47</v>
      </c>
      <c r="F804" s="3">
        <v>13.6</v>
      </c>
      <c r="G804" s="4">
        <v>0.9904411764705883</v>
      </c>
      <c r="H804" s="4">
        <v>0.1158129175946548</v>
      </c>
      <c r="I804" s="4">
        <v>0.001922806690485501</v>
      </c>
      <c r="J804" s="4">
        <v>0.01</v>
      </c>
      <c r="K804" s="4">
        <v>0.09721529419992159</v>
      </c>
      <c r="L804" s="1" t="s">
        <v>985</v>
      </c>
      <c r="M804" s="5">
        <v>8.418749999999999</v>
      </c>
      <c r="N804" s="3">
        <v>1.6</v>
      </c>
      <c r="O804" s="3">
        <v>1.56</v>
      </c>
      <c r="P804" s="4">
        <v>0.975</v>
      </c>
      <c r="Q804" s="1">
        <v>0</v>
      </c>
      <c r="R804" s="4">
        <v>-0.02994571143662272</v>
      </c>
      <c r="S804" s="1" t="s">
        <v>1014</v>
      </c>
      <c r="T804" s="1" t="s">
        <v>1118</v>
      </c>
      <c r="U804" s="1" t="s">
        <v>1119</v>
      </c>
      <c r="V804" s="1" t="s">
        <v>1123</v>
      </c>
      <c r="W804" s="6" t="s">
        <v>1125</v>
      </c>
      <c r="X804" s="7">
        <v>1736.113089</v>
      </c>
      <c r="Y804" s="10">
        <v>46149</v>
      </c>
      <c r="Z804" s="1" t="s">
        <v>1138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HYPERLINK("https://www.suredividend.com/sure-analysis-SCM/","Stellus Capital Investment Corp")</f>
        <v>0</v>
      </c>
      <c r="C805" s="1" t="s">
        <v>981</v>
      </c>
      <c r="D805" s="3">
        <v>8.76</v>
      </c>
      <c r="E805" s="3">
        <v>8.6</v>
      </c>
      <c r="F805" s="3">
        <v>8.24</v>
      </c>
      <c r="G805" s="4">
        <v>1.043689320388349</v>
      </c>
      <c r="H805" s="4">
        <v>0.158139534883721</v>
      </c>
      <c r="I805" s="4">
        <v>-0.008515904370584582</v>
      </c>
      <c r="J805" s="4">
        <v>-0.01</v>
      </c>
      <c r="K805" s="4">
        <v>0.09457098706095612</v>
      </c>
      <c r="L805" s="1" t="s">
        <v>985</v>
      </c>
      <c r="M805" s="5">
        <v>8.349514563106796</v>
      </c>
      <c r="N805" s="3">
        <v>1.03</v>
      </c>
      <c r="O805" s="3">
        <v>1.36</v>
      </c>
      <c r="P805" s="4">
        <v>1.320388349514563</v>
      </c>
      <c r="Q805" s="1">
        <v>0</v>
      </c>
      <c r="R805" s="4">
        <v>-0.05964417672875355</v>
      </c>
      <c r="S805" s="1" t="s">
        <v>1046</v>
      </c>
      <c r="T805" s="1" t="s">
        <v>1118</v>
      </c>
      <c r="U805" s="1" t="s">
        <v>1122</v>
      </c>
      <c r="V805" s="1" t="s">
        <v>1123</v>
      </c>
      <c r="W805" s="6" t="s">
        <v>1125</v>
      </c>
      <c r="X805" s="7">
        <v>241.225066</v>
      </c>
      <c r="Y805" s="10">
        <v>46183</v>
      </c>
      <c r="Z805" s="1" t="s">
        <v>1136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HYPERLINK("https://www.suredividend.com/sure-analysis-BSRTF/","BSR Real Estate Investment Trust")</f>
        <v>0</v>
      </c>
      <c r="C806" s="1" t="s">
        <v>980</v>
      </c>
      <c r="D806" s="3">
        <v>11.82</v>
      </c>
      <c r="E806" s="3">
        <v>11.93</v>
      </c>
      <c r="F806" s="3">
        <v>11.56</v>
      </c>
      <c r="G806" s="4">
        <v>1.032006920415225</v>
      </c>
      <c r="H806" s="4">
        <v>0.04694048616932105</v>
      </c>
      <c r="I806" s="4">
        <v>-0.006281264432959732</v>
      </c>
      <c r="J806" s="4">
        <v>0.06</v>
      </c>
      <c r="K806" s="4">
        <v>0.0931267584027915</v>
      </c>
      <c r="L806" s="1" t="s">
        <v>985</v>
      </c>
      <c r="M806" s="5">
        <v>17.54411764705882</v>
      </c>
      <c r="N806" s="3">
        <v>0.68</v>
      </c>
      <c r="O806" s="3">
        <v>0.5600000000000001</v>
      </c>
      <c r="P806" s="4">
        <v>0.823529411764706</v>
      </c>
      <c r="Q806" s="1">
        <v>3</v>
      </c>
      <c r="R806" s="4">
        <v>0.03959498820755258</v>
      </c>
      <c r="T806" s="1" t="s">
        <v>1118</v>
      </c>
      <c r="U806" s="1" t="s">
        <v>1120</v>
      </c>
      <c r="V806" s="1" t="s">
        <v>1124</v>
      </c>
      <c r="W806" s="6" t="s">
        <v>1132</v>
      </c>
      <c r="Y806" s="10">
        <v>46180</v>
      </c>
      <c r="Z806" s="1" t="s">
        <v>1137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HYPERLINK("https://www.suredividend.com/sure-analysis-AVB/","Avalonbay Communities Inc.")</f>
        <v>0</v>
      </c>
      <c r="C807" s="1" t="s">
        <v>980</v>
      </c>
      <c r="D807" s="3">
        <v>191</v>
      </c>
      <c r="E807" s="3">
        <v>183.81</v>
      </c>
      <c r="F807" s="3">
        <v>193</v>
      </c>
      <c r="G807" s="4">
        <v>0.9523834196891192</v>
      </c>
      <c r="H807" s="4">
        <v>0.03873565094390947</v>
      </c>
      <c r="I807" s="4">
        <v>0.009805274458859481</v>
      </c>
      <c r="J807" s="4">
        <v>0.05</v>
      </c>
      <c r="K807" s="4">
        <v>0.09276653914486133</v>
      </c>
      <c r="L807" s="1" t="s">
        <v>985</v>
      </c>
      <c r="M807" s="5">
        <v>16.20899470899471</v>
      </c>
      <c r="N807" s="3">
        <v>11.34</v>
      </c>
      <c r="O807" s="3">
        <v>7.12</v>
      </c>
      <c r="P807" s="4">
        <v>0.6278659611992945</v>
      </c>
      <c r="Q807" s="1">
        <v>4</v>
      </c>
      <c r="R807" s="4">
        <v>0.03993831555726812</v>
      </c>
      <c r="S807" s="1" t="s">
        <v>1002</v>
      </c>
      <c r="T807" s="1" t="s">
        <v>1115</v>
      </c>
      <c r="U807" s="1" t="s">
        <v>1120</v>
      </c>
      <c r="V807" s="1" t="s">
        <v>1123</v>
      </c>
      <c r="W807" s="6" t="s">
        <v>1132</v>
      </c>
      <c r="X807" s="7">
        <v>26251.977518</v>
      </c>
      <c r="Y807" s="10">
        <v>46227</v>
      </c>
      <c r="Z807" s="1" t="s">
        <v>1137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HYPERLINK("https://www.suredividend.com/sure-analysis-KIM/","Kimco Realty Corporation")</f>
        <v>0</v>
      </c>
      <c r="C808" s="1" t="s">
        <v>980</v>
      </c>
      <c r="D808" s="3">
        <v>26</v>
      </c>
      <c r="E808" s="3">
        <v>24.14</v>
      </c>
      <c r="F808" s="3">
        <v>26</v>
      </c>
      <c r="G808" s="4">
        <v>0.9284615384615384</v>
      </c>
      <c r="H808" s="4">
        <v>0.0463960231980116</v>
      </c>
      <c r="I808" s="4">
        <v>0.01495600270992337</v>
      </c>
      <c r="J808" s="4">
        <v>0.04</v>
      </c>
      <c r="K808" s="4">
        <v>0.0926035323425185</v>
      </c>
      <c r="L808" s="1" t="s">
        <v>985</v>
      </c>
      <c r="M808" s="5">
        <v>13.19125683060109</v>
      </c>
      <c r="N808" s="3">
        <v>1.83</v>
      </c>
      <c r="O808" s="3">
        <v>1.12</v>
      </c>
      <c r="P808" s="4">
        <v>0.6120218579234973</v>
      </c>
      <c r="Q808" s="1">
        <v>7</v>
      </c>
      <c r="R808" s="4">
        <v>0.02056514630321193</v>
      </c>
      <c r="S808" s="1" t="s">
        <v>1010</v>
      </c>
      <c r="T808" s="1" t="s">
        <v>1115</v>
      </c>
      <c r="U808" s="1" t="s">
        <v>1120</v>
      </c>
      <c r="V808" s="1" t="s">
        <v>1123</v>
      </c>
      <c r="W808" s="6" t="s">
        <v>1132</v>
      </c>
      <c r="X808" s="7">
        <v>16172.731783</v>
      </c>
      <c r="Y808" s="10">
        <v>46187</v>
      </c>
      <c r="Z808" s="1" t="s">
        <v>1137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HYPERLINK("https://www.suredividend.com/sure-analysis-NTST/","Netstreit Corp")</f>
        <v>0</v>
      </c>
      <c r="C809" s="1" t="s">
        <v>980</v>
      </c>
      <c r="D809" s="3">
        <v>21.6</v>
      </c>
      <c r="E809" s="3">
        <v>20.03</v>
      </c>
      <c r="F809" s="3">
        <v>22.1</v>
      </c>
      <c r="G809" s="4">
        <v>0.9063348416289593</v>
      </c>
      <c r="H809" s="4">
        <v>0.04493260109835247</v>
      </c>
      <c r="I809" s="4">
        <v>0.01986400682903877</v>
      </c>
      <c r="J809" s="4">
        <v>0.035</v>
      </c>
      <c r="K809" s="4">
        <v>0.09240245941460956</v>
      </c>
      <c r="L809" s="1" t="s">
        <v>985</v>
      </c>
      <c r="M809" s="5">
        <v>14.51449275362319</v>
      </c>
      <c r="N809" s="3">
        <v>1.38</v>
      </c>
      <c r="O809" s="3">
        <v>0.9</v>
      </c>
      <c r="P809" s="4">
        <v>0.6521739130434784</v>
      </c>
      <c r="Q809" s="1">
        <v>3</v>
      </c>
      <c r="R809" s="4">
        <v>0.02933837941335904</v>
      </c>
      <c r="S809" s="1" t="s">
        <v>1009</v>
      </c>
      <c r="T809" s="1" t="s">
        <v>1115</v>
      </c>
      <c r="U809" s="1" t="s">
        <v>1120</v>
      </c>
      <c r="V809" s="1" t="s">
        <v>1123</v>
      </c>
      <c r="W809" s="6" t="s">
        <v>1132</v>
      </c>
      <c r="X809" s="7">
        <v>2033.6058</v>
      </c>
      <c r="Y809" s="10">
        <v>46227</v>
      </c>
      <c r="Z809" s="1" t="s">
        <v>1140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HYPERLINK("https://www.suredividend.com/sure-analysis-GTY/","Getty Realty Corp.")</f>
        <v>0</v>
      </c>
      <c r="C810" s="1" t="s">
        <v>980</v>
      </c>
      <c r="D810" s="3">
        <v>33</v>
      </c>
      <c r="E810" s="3">
        <v>32.65</v>
      </c>
      <c r="F810" s="3">
        <v>36</v>
      </c>
      <c r="G810" s="4">
        <v>0.9069444444444444</v>
      </c>
      <c r="H810" s="4">
        <v>0.05941807044410414</v>
      </c>
      <c r="I810" s="4">
        <v>0.01972686961082504</v>
      </c>
      <c r="J810" s="4">
        <v>0.02</v>
      </c>
      <c r="K810" s="4">
        <v>0.08977737250310391</v>
      </c>
      <c r="L810" s="1" t="s">
        <v>985</v>
      </c>
      <c r="M810" s="5">
        <v>12.90513833992095</v>
      </c>
      <c r="N810" s="3">
        <v>2.53</v>
      </c>
      <c r="O810" s="3">
        <v>1.94</v>
      </c>
      <c r="P810" s="4">
        <v>0.766798418972332</v>
      </c>
      <c r="Q810" s="1">
        <v>13</v>
      </c>
      <c r="R810" s="4">
        <v>0.02453895781812543</v>
      </c>
      <c r="S810" s="1" t="s">
        <v>1090</v>
      </c>
      <c r="T810" s="1" t="s">
        <v>1115</v>
      </c>
      <c r="U810" s="1" t="s">
        <v>1120</v>
      </c>
      <c r="V810" s="1" t="s">
        <v>1123</v>
      </c>
      <c r="W810" s="6" t="s">
        <v>1132</v>
      </c>
      <c r="X810" s="7">
        <v>2011.574064</v>
      </c>
      <c r="Y810" s="10">
        <v>46244</v>
      </c>
      <c r="Z810" s="1" t="s">
        <v>1142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HYPERLINK("https://www.suredividend.com/sure-analysis-PVL/","Permianville Royalty Trust")</f>
        <v>0</v>
      </c>
      <c r="C811" s="1" t="s">
        <v>980</v>
      </c>
      <c r="D811" s="3">
        <v>1.96</v>
      </c>
      <c r="E811" s="3">
        <v>1.75</v>
      </c>
      <c r="F811" s="3">
        <v>1.3</v>
      </c>
      <c r="G811" s="4">
        <v>1.346153846153846</v>
      </c>
      <c r="H811" s="4">
        <v>0.07428571428571429</v>
      </c>
      <c r="I811" s="4">
        <v>-0.05771764056171147</v>
      </c>
      <c r="J811" s="4">
        <v>0.08</v>
      </c>
      <c r="K811" s="4">
        <v>0.08864029747143221</v>
      </c>
      <c r="L811" s="1" t="s">
        <v>985</v>
      </c>
      <c r="M811" s="5">
        <v>13.46153846153846</v>
      </c>
      <c r="N811" s="3">
        <v>0.13</v>
      </c>
      <c r="O811" s="3">
        <v>0.13</v>
      </c>
      <c r="P811" s="4">
        <v>1</v>
      </c>
      <c r="Q811" s="1">
        <v>1</v>
      </c>
      <c r="R811" s="4">
        <v>0.05511819868320456</v>
      </c>
      <c r="S811" s="1" t="s">
        <v>1014</v>
      </c>
      <c r="T811" s="1" t="s">
        <v>1118</v>
      </c>
      <c r="U811" s="1" t="s">
        <v>1119</v>
      </c>
      <c r="V811" s="1" t="s">
        <v>1123</v>
      </c>
      <c r="W811" s="6" t="s">
        <v>1135</v>
      </c>
      <c r="Y811" s="10">
        <v>46162</v>
      </c>
      <c r="Z811" s="1" t="s">
        <v>1142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980</v>
      </c>
      <c r="D812" s="3">
        <v>68</v>
      </c>
      <c r="E812" s="3">
        <v>65.84</v>
      </c>
      <c r="F812" s="3">
        <v>70</v>
      </c>
      <c r="G812" s="4">
        <v>0.9405714285714286</v>
      </c>
      <c r="H812" s="4">
        <v>0.04267922235722964</v>
      </c>
      <c r="I812" s="4">
        <v>0.01232891930703084</v>
      </c>
      <c r="J812" s="4">
        <v>0.04</v>
      </c>
      <c r="K812" s="4">
        <v>0.08835086512333712</v>
      </c>
      <c r="L812" s="1" t="s">
        <v>985</v>
      </c>
      <c r="M812" s="5">
        <v>16.09779951100245</v>
      </c>
      <c r="N812" s="3">
        <v>4.09</v>
      </c>
      <c r="O812" s="3">
        <v>2.81</v>
      </c>
      <c r="P812" s="4">
        <v>0.687041564792176</v>
      </c>
      <c r="Q812" s="1">
        <v>9</v>
      </c>
      <c r="R812" s="4">
        <v>0.03015424391796606</v>
      </c>
      <c r="S812" s="1" t="s">
        <v>1084</v>
      </c>
      <c r="T812" s="1" t="s">
        <v>1115</v>
      </c>
      <c r="U812" s="1" t="s">
        <v>1120</v>
      </c>
      <c r="V812" s="1" t="s">
        <v>1123</v>
      </c>
      <c r="W812" s="6" t="s">
        <v>1132</v>
      </c>
      <c r="X812" s="7">
        <v>24682.590444</v>
      </c>
      <c r="Y812" s="10">
        <v>46227</v>
      </c>
      <c r="Z812" s="1" t="s">
        <v>1137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HYPERLINK("https://www.suredividend.com/sure-analysis-BBD/","Banco Bradesco S.A.")</f>
        <v>0</v>
      </c>
      <c r="C813" s="1" t="s">
        <v>981</v>
      </c>
      <c r="D813" s="3">
        <v>3.75</v>
      </c>
      <c r="E813" s="3">
        <v>3.33</v>
      </c>
      <c r="F813" s="3">
        <v>3.75</v>
      </c>
      <c r="G813" s="4">
        <v>0.888</v>
      </c>
      <c r="H813" s="4">
        <v>0.07807807807807808</v>
      </c>
      <c r="I813" s="4">
        <v>0.02404114574123795</v>
      </c>
      <c r="J813" s="4">
        <v>0</v>
      </c>
      <c r="K813" s="4">
        <v>0.08684954756861707</v>
      </c>
      <c r="L813" s="1" t="s">
        <v>985</v>
      </c>
      <c r="M813" s="5">
        <v>6.66</v>
      </c>
      <c r="N813" s="3">
        <v>0.5</v>
      </c>
      <c r="O813" s="3">
        <v>0.26</v>
      </c>
      <c r="P813" s="4">
        <v>0.52</v>
      </c>
      <c r="Q813" s="1">
        <v>0</v>
      </c>
      <c r="R813" s="4">
        <v>0</v>
      </c>
      <c r="S813" s="1" t="s">
        <v>1052</v>
      </c>
      <c r="T813" s="1" t="s">
        <v>1118</v>
      </c>
      <c r="U813" s="1" t="s">
        <v>1119</v>
      </c>
      <c r="V813" s="1" t="s">
        <v>1124</v>
      </c>
      <c r="W813" s="6" t="s">
        <v>1125</v>
      </c>
      <c r="X813" s="7">
        <v>35221.450053</v>
      </c>
      <c r="Y813" s="10">
        <v>46152</v>
      </c>
      <c r="Z813" s="1" t="s">
        <v>1138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HYPERLINK("https://www.suredividend.com/sure-analysis-IMBBY/","Imperial Brands Plc")</f>
        <v>0</v>
      </c>
      <c r="C814" s="1" t="s">
        <v>980</v>
      </c>
      <c r="D814" s="3">
        <v>37</v>
      </c>
      <c r="E814" s="3">
        <v>35.97</v>
      </c>
      <c r="F814" s="3">
        <v>36</v>
      </c>
      <c r="G814" s="4">
        <v>0.9991666666666666</v>
      </c>
      <c r="H814" s="4">
        <v>0.06310814567695303</v>
      </c>
      <c r="I814" s="4">
        <v>0.0001667500509598963</v>
      </c>
      <c r="J814" s="4">
        <v>0.03</v>
      </c>
      <c r="K814" s="4">
        <v>0.08522516973041716</v>
      </c>
      <c r="L814" s="1" t="s">
        <v>985</v>
      </c>
      <c r="M814" s="5">
        <v>7.993333333333333</v>
      </c>
      <c r="N814" s="3">
        <v>4.5</v>
      </c>
      <c r="O814" s="3">
        <v>2.27</v>
      </c>
      <c r="P814" s="4">
        <v>0.5044444444444445</v>
      </c>
      <c r="Q814" s="1">
        <v>3</v>
      </c>
      <c r="R814" s="4">
        <v>0.02987846788915305</v>
      </c>
      <c r="T814" s="1" t="s">
        <v>1115</v>
      </c>
      <c r="U814" s="1" t="s">
        <v>1119</v>
      </c>
      <c r="V814" s="1" t="s">
        <v>1124</v>
      </c>
      <c r="W814" s="6" t="s">
        <v>1133</v>
      </c>
      <c r="Y814" s="10">
        <v>46174</v>
      </c>
      <c r="Z814" s="1" t="s">
        <v>1141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HYPERLINK("https://www.suredividend.com/sure-analysis-GLAD/","Gladstone Capital Corp.")</f>
        <v>0</v>
      </c>
      <c r="C815" s="1" t="s">
        <v>981</v>
      </c>
      <c r="D815" s="3" t="s">
        <v>982</v>
      </c>
      <c r="E815" s="3">
        <v>19.47</v>
      </c>
      <c r="F815" s="3">
        <v>19</v>
      </c>
      <c r="G815" s="4">
        <v>1.024736842105263</v>
      </c>
      <c r="H815" s="4">
        <v>0.09244992295839755</v>
      </c>
      <c r="I815" s="4">
        <v>-0.004875245268566641</v>
      </c>
      <c r="J815" s="4">
        <v>0.01</v>
      </c>
      <c r="K815" s="4">
        <v>0.08382967076031211</v>
      </c>
      <c r="L815" s="1" t="s">
        <v>985</v>
      </c>
      <c r="M815" s="5">
        <v>10.24736842105263</v>
      </c>
      <c r="N815" s="3">
        <v>1.9</v>
      </c>
      <c r="O815" s="3">
        <v>1.8</v>
      </c>
      <c r="P815" s="4">
        <v>0.9473684210526316</v>
      </c>
      <c r="Q815" s="1">
        <v>0</v>
      </c>
      <c r="R815" s="4">
        <v>0.005494836375650625</v>
      </c>
      <c r="S815" s="1" t="s">
        <v>1054</v>
      </c>
      <c r="T815" s="1" t="s">
        <v>1118</v>
      </c>
      <c r="U815" s="1" t="s">
        <v>1122</v>
      </c>
      <c r="V815" s="1" t="s">
        <v>1123</v>
      </c>
      <c r="W815" s="6" t="s">
        <v>1125</v>
      </c>
      <c r="X815" s="7">
        <v>440.112984</v>
      </c>
      <c r="Y815" s="10">
        <v>46174</v>
      </c>
      <c r="Z815" s="1" t="s">
        <v>1136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HYPERLINK("https://www.suredividend.com/sure-analysis-AMSF/","Amerisafe Inc")</f>
        <v>0</v>
      </c>
      <c r="C816" s="1" t="s">
        <v>980</v>
      </c>
      <c r="D816" s="3">
        <v>31</v>
      </c>
      <c r="E816" s="3">
        <v>28.1</v>
      </c>
      <c r="F816" s="3">
        <v>33</v>
      </c>
      <c r="G816" s="4">
        <v>0.8515151515151516</v>
      </c>
      <c r="H816" s="4">
        <v>0.05836298932384341</v>
      </c>
      <c r="I816" s="4">
        <v>0.03266991306471878</v>
      </c>
      <c r="J816" s="4">
        <v>0</v>
      </c>
      <c r="K816" s="4">
        <v>0.08216331772202956</v>
      </c>
      <c r="L816" s="1" t="s">
        <v>985</v>
      </c>
      <c r="M816" s="5">
        <v>12.88990825688073</v>
      </c>
      <c r="N816" s="3">
        <v>2.18</v>
      </c>
      <c r="O816" s="3">
        <v>1.64</v>
      </c>
      <c r="P816" s="4">
        <v>0.7522935779816513</v>
      </c>
      <c r="Q816" s="1">
        <v>14</v>
      </c>
      <c r="R816" s="4">
        <v>0.01992196624507558</v>
      </c>
      <c r="S816" s="1" t="s">
        <v>1000</v>
      </c>
      <c r="T816" s="1" t="s">
        <v>1115</v>
      </c>
      <c r="U816" s="1" t="s">
        <v>1119</v>
      </c>
      <c r="V816" s="1" t="s">
        <v>1123</v>
      </c>
      <c r="W816" s="6" t="s">
        <v>1125</v>
      </c>
      <c r="X816" s="7">
        <v>521.6046720000001</v>
      </c>
      <c r="Y816" s="10">
        <v>46226</v>
      </c>
      <c r="Z816" s="1" t="s">
        <v>1138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HYPERLINK("https://www.suredividend.com/sure-analysis-EOG/","EOG Resources, Inc.")</f>
        <v>0</v>
      </c>
      <c r="C817" s="1" t="s">
        <v>980</v>
      </c>
      <c r="D817" s="3">
        <v>141.9999</v>
      </c>
      <c r="E817" s="3">
        <v>142.35</v>
      </c>
      <c r="F817" s="3">
        <v>205</v>
      </c>
      <c r="G817" s="4">
        <v>0.694390243902439</v>
      </c>
      <c r="H817" s="4">
        <v>0.02866174920969442</v>
      </c>
      <c r="I817" s="4">
        <v>0.07567054841170218</v>
      </c>
      <c r="J817" s="4">
        <v>-0.02</v>
      </c>
      <c r="K817" s="4">
        <v>0.08203940677060673</v>
      </c>
      <c r="L817" s="1" t="s">
        <v>985</v>
      </c>
      <c r="M817" s="5">
        <v>8.896875</v>
      </c>
      <c r="N817" s="3">
        <v>16</v>
      </c>
      <c r="O817" s="3">
        <v>4.08</v>
      </c>
      <c r="P817" s="4">
        <v>0.255</v>
      </c>
      <c r="Q817" s="1">
        <v>9</v>
      </c>
      <c r="R817" s="4">
        <v>0.07982488529298792</v>
      </c>
      <c r="S817" s="1" t="s">
        <v>1074</v>
      </c>
      <c r="T817" s="1" t="s">
        <v>1115</v>
      </c>
      <c r="U817" s="1" t="s">
        <v>1119</v>
      </c>
      <c r="V817" s="1" t="s">
        <v>1123</v>
      </c>
      <c r="W817" s="6" t="s">
        <v>1135</v>
      </c>
      <c r="X817" s="7">
        <v>74598.53941100001</v>
      </c>
      <c r="Y817" s="10">
        <v>46163</v>
      </c>
      <c r="Z817" s="1" t="s">
        <v>1142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HYPERLINK("https://www.suredividend.com/sure-analysis-TBCRF/","Timbercreek Financial Corp.")</f>
        <v>0</v>
      </c>
      <c r="C818" s="1" t="s">
        <v>981</v>
      </c>
      <c r="D818" s="3">
        <v>4.84</v>
      </c>
      <c r="E818" s="3">
        <v>4.49</v>
      </c>
      <c r="F818" s="3">
        <v>4.08</v>
      </c>
      <c r="G818" s="4">
        <v>1.100490196078431</v>
      </c>
      <c r="H818" s="4">
        <v>0.1135857461024499</v>
      </c>
      <c r="I818" s="4">
        <v>-0.01896892461689759</v>
      </c>
      <c r="J818" s="4">
        <v>0</v>
      </c>
      <c r="K818" s="4">
        <v>0.08106905846578116</v>
      </c>
      <c r="L818" s="1" t="s">
        <v>985</v>
      </c>
      <c r="M818" s="5">
        <v>8.803921568627452</v>
      </c>
      <c r="N818" s="3">
        <v>0.51</v>
      </c>
      <c r="O818" s="3">
        <v>0.51</v>
      </c>
      <c r="P818" s="4">
        <v>1</v>
      </c>
      <c r="Q818" s="1">
        <v>0</v>
      </c>
      <c r="R818" s="4">
        <v>0</v>
      </c>
      <c r="T818" s="1" t="s">
        <v>1118</v>
      </c>
      <c r="U818" s="1" t="s">
        <v>1119</v>
      </c>
      <c r="V818" s="1" t="s">
        <v>1124</v>
      </c>
      <c r="W818" s="6" t="s">
        <v>1125</v>
      </c>
      <c r="Y818" s="10">
        <v>46154</v>
      </c>
      <c r="Z818" s="1" t="s">
        <v>1138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HYPERLINK("https://www.suredividend.com/sure-analysis-FRMUF/","Firm Capital Property Trust")</f>
        <v>0</v>
      </c>
      <c r="C819" s="1" t="s">
        <v>981</v>
      </c>
      <c r="D819" s="3">
        <v>4.8</v>
      </c>
      <c r="E819" s="3">
        <v>4.68</v>
      </c>
      <c r="F819" s="3">
        <v>5</v>
      </c>
      <c r="G819" s="4">
        <v>0.9359999999999999</v>
      </c>
      <c r="H819" s="4">
        <v>0.0811965811965812</v>
      </c>
      <c r="I819" s="4">
        <v>0.01331583701861527</v>
      </c>
      <c r="J819" s="4">
        <v>0</v>
      </c>
      <c r="K819" s="4">
        <v>0.08073856115302047</v>
      </c>
      <c r="L819" s="1" t="s">
        <v>985</v>
      </c>
      <c r="M819" s="5">
        <v>9.359999999999999</v>
      </c>
      <c r="N819" s="3">
        <v>0.5</v>
      </c>
      <c r="O819" s="3">
        <v>0.38</v>
      </c>
      <c r="P819" s="4">
        <v>0.76</v>
      </c>
      <c r="Q819" s="1">
        <v>0</v>
      </c>
      <c r="R819" s="4">
        <v>0</v>
      </c>
      <c r="T819" s="1" t="s">
        <v>1118</v>
      </c>
      <c r="U819" s="1" t="s">
        <v>1120</v>
      </c>
      <c r="V819" s="1" t="s">
        <v>1124</v>
      </c>
      <c r="W819" s="6" t="s">
        <v>1132</v>
      </c>
      <c r="Y819" s="10">
        <v>46156</v>
      </c>
      <c r="Z819" s="1" t="s">
        <v>1138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HYPERLINK("https://www.suredividend.com/sure-analysis-OLYFF/","Olympia Financial Group Inc.")</f>
        <v>0</v>
      </c>
      <c r="C820" s="1" t="s">
        <v>981</v>
      </c>
      <c r="D820" s="3">
        <v>84</v>
      </c>
      <c r="E820" s="3">
        <v>72.64</v>
      </c>
      <c r="F820" s="3">
        <v>60</v>
      </c>
      <c r="G820" s="4">
        <v>1.210666666666667</v>
      </c>
      <c r="H820" s="4">
        <v>0.07172356828193832</v>
      </c>
      <c r="I820" s="4">
        <v>-0.03751253320261372</v>
      </c>
      <c r="J820" s="4">
        <v>0.05</v>
      </c>
      <c r="K820" s="4">
        <v>0.08015069134723296</v>
      </c>
      <c r="L820" s="1" t="s">
        <v>985</v>
      </c>
      <c r="M820" s="5">
        <v>12.10666666666667</v>
      </c>
      <c r="N820" s="3">
        <v>6</v>
      </c>
      <c r="O820" s="3">
        <v>5.21</v>
      </c>
      <c r="P820" s="4">
        <v>0.8683333333333333</v>
      </c>
      <c r="Q820" s="1">
        <v>0</v>
      </c>
      <c r="R820" s="4">
        <v>0.05001809754757947</v>
      </c>
      <c r="T820" s="1" t="s">
        <v>1118</v>
      </c>
      <c r="U820" s="1" t="s">
        <v>1119</v>
      </c>
      <c r="V820" s="1" t="s">
        <v>1124</v>
      </c>
      <c r="W820" s="6" t="s">
        <v>1125</v>
      </c>
      <c r="Y820" s="10">
        <v>46167</v>
      </c>
      <c r="Z820" s="1" t="s">
        <v>1138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HYPERLINK("https://www.suredividend.com/sure-analysis-DKL/","Delek Logistics Partners, LP")</f>
        <v>0</v>
      </c>
      <c r="C821" s="1" t="s">
        <v>980</v>
      </c>
      <c r="D821" s="3">
        <v>51</v>
      </c>
      <c r="E821" s="3">
        <v>59.77</v>
      </c>
      <c r="F821" s="3">
        <v>50</v>
      </c>
      <c r="G821" s="4">
        <v>1.1954</v>
      </c>
      <c r="H821" s="4">
        <v>0.07595783838045841</v>
      </c>
      <c r="I821" s="4">
        <v>-0.035066576757387</v>
      </c>
      <c r="J821" s="4">
        <v>0.05</v>
      </c>
      <c r="K821" s="4">
        <v>0.08006229266569709</v>
      </c>
      <c r="L821" s="1" t="s">
        <v>985</v>
      </c>
      <c r="M821" s="5">
        <v>10.67321428571429</v>
      </c>
      <c r="N821" s="3">
        <v>5.6</v>
      </c>
      <c r="O821" s="3">
        <v>4.54</v>
      </c>
      <c r="P821" s="4">
        <v>0.8107142857142857</v>
      </c>
      <c r="Q821" s="1">
        <v>11</v>
      </c>
      <c r="R821" s="4">
        <v>0.01908154904512371</v>
      </c>
      <c r="S821" s="1" t="s">
        <v>1011</v>
      </c>
      <c r="T821" s="1" t="s">
        <v>1115</v>
      </c>
      <c r="U821" s="1" t="s">
        <v>1121</v>
      </c>
      <c r="V821" s="1" t="s">
        <v>1123</v>
      </c>
      <c r="W821" s="6" t="s">
        <v>1135</v>
      </c>
      <c r="X821" s="7">
        <v>2369.444022</v>
      </c>
      <c r="Y821" s="10">
        <v>46148</v>
      </c>
      <c r="Z821" s="1" t="s">
        <v>1142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HYPERLINK("https://www.suredividend.com/sure-analysis-DOC/","Healthpeak Properties Inc.")</f>
        <v>0</v>
      </c>
      <c r="C822" s="1" t="s">
        <v>980</v>
      </c>
      <c r="D822" s="3">
        <v>20</v>
      </c>
      <c r="E822" s="3">
        <v>20.92</v>
      </c>
      <c r="F822" s="3">
        <v>21</v>
      </c>
      <c r="G822" s="4">
        <v>0.9961904761904763</v>
      </c>
      <c r="H822" s="4">
        <v>0.05831739961759082</v>
      </c>
      <c r="I822" s="4">
        <v>0.0007636511385114009</v>
      </c>
      <c r="J822" s="4">
        <v>0.03</v>
      </c>
      <c r="K822" s="4">
        <v>0.07960887140232642</v>
      </c>
      <c r="L822" s="1" t="s">
        <v>985</v>
      </c>
      <c r="M822" s="5">
        <v>12.09248554913295</v>
      </c>
      <c r="N822" s="3">
        <v>1.73</v>
      </c>
      <c r="O822" s="3">
        <v>1.22</v>
      </c>
      <c r="P822" s="4">
        <v>0.7052023121387283</v>
      </c>
      <c r="Q822" s="1">
        <v>1</v>
      </c>
      <c r="R822" s="4">
        <v>0.01278370289964093</v>
      </c>
      <c r="S822" s="1" t="s">
        <v>1013</v>
      </c>
      <c r="T822" s="1" t="s">
        <v>1118</v>
      </c>
      <c r="U822" s="1" t="s">
        <v>1120</v>
      </c>
      <c r="V822" s="1" t="s">
        <v>1123</v>
      </c>
      <c r="W822" s="6" t="s">
        <v>1132</v>
      </c>
      <c r="X822" s="7">
        <v>14411.119734</v>
      </c>
      <c r="Y822" s="10">
        <v>46157</v>
      </c>
      <c r="Z822" s="1" t="s">
        <v>1142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HYPERLINK("https://www.suredividend.com/sure-analysis-GONYF/","GO Residential Real Estate Investment Trust")</f>
        <v>0</v>
      </c>
      <c r="C823" s="1" t="s">
        <v>980</v>
      </c>
      <c r="D823" s="3">
        <v>10.25</v>
      </c>
      <c r="E823" s="3">
        <v>9.949999999999999</v>
      </c>
      <c r="F823" s="3">
        <v>9.800000000000001</v>
      </c>
      <c r="G823" s="4">
        <v>1.015306122448979</v>
      </c>
      <c r="H823" s="4">
        <v>0.04623115577889448</v>
      </c>
      <c r="I823" s="4">
        <v>-0.003033422946020936</v>
      </c>
      <c r="J823" s="4">
        <v>0.04</v>
      </c>
      <c r="K823" s="4">
        <v>0.07845194577299397</v>
      </c>
      <c r="L823" s="1" t="s">
        <v>985</v>
      </c>
      <c r="M823" s="5">
        <v>14.21428571428571</v>
      </c>
      <c r="N823" s="3">
        <v>0.7</v>
      </c>
      <c r="O823" s="3">
        <v>0.46</v>
      </c>
      <c r="P823" s="4">
        <v>0.6571428571428573</v>
      </c>
      <c r="Q823" s="1">
        <v>1</v>
      </c>
      <c r="R823" s="4">
        <v>0.04012620718096094</v>
      </c>
      <c r="T823" s="1" t="s">
        <v>1118</v>
      </c>
      <c r="U823" s="1" t="s">
        <v>1120</v>
      </c>
      <c r="V823" s="1" t="s">
        <v>1123</v>
      </c>
      <c r="W823" s="6" t="s">
        <v>1132</v>
      </c>
      <c r="Y823" s="10">
        <v>46167</v>
      </c>
      <c r="Z823" s="1" t="s">
        <v>1138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HYPERLINK("https://www.suredividend.com/sure-analysis-NPIFF/","Northland Power Inc.")</f>
        <v>0</v>
      </c>
      <c r="C824" s="1" t="s">
        <v>981</v>
      </c>
      <c r="D824" s="3">
        <v>16.32</v>
      </c>
      <c r="E824" s="3">
        <v>15.42</v>
      </c>
      <c r="F824" s="3">
        <v>17.88</v>
      </c>
      <c r="G824" s="4">
        <v>0.8624161073825504</v>
      </c>
      <c r="H824" s="4">
        <v>0.03372243839169909</v>
      </c>
      <c r="I824" s="4">
        <v>0.03004601945092999</v>
      </c>
      <c r="J824" s="4">
        <v>0.02</v>
      </c>
      <c r="K824" s="4">
        <v>0.07839446943486528</v>
      </c>
      <c r="L824" s="1" t="s">
        <v>985</v>
      </c>
      <c r="M824" s="5">
        <v>10.78321678321678</v>
      </c>
      <c r="N824" s="3">
        <v>1.43</v>
      </c>
      <c r="O824" s="3">
        <v>0.52</v>
      </c>
      <c r="P824" s="4">
        <v>0.3636363636363636</v>
      </c>
      <c r="Q824" s="1">
        <v>0</v>
      </c>
      <c r="R824" s="4">
        <v>0.01853111887485781</v>
      </c>
      <c r="T824" s="1" t="s">
        <v>1118</v>
      </c>
      <c r="U824" s="1" t="s">
        <v>1119</v>
      </c>
      <c r="V824" s="1" t="s">
        <v>1124</v>
      </c>
      <c r="W824" s="6" t="s">
        <v>1134</v>
      </c>
      <c r="Y824" s="10">
        <v>46163</v>
      </c>
      <c r="Z824" s="1" t="s">
        <v>1138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HYPERLINK("https://www.suredividend.com/sure-analysis-CSWC/","Capital Southwest Corp.")</f>
        <v>0</v>
      </c>
      <c r="C825" s="1" t="s">
        <v>980</v>
      </c>
      <c r="D825" s="3">
        <v>24.75</v>
      </c>
      <c r="E825" s="3">
        <v>25.14</v>
      </c>
      <c r="F825" s="3">
        <v>23.5</v>
      </c>
      <c r="G825" s="4">
        <v>1.069787234042553</v>
      </c>
      <c r="H825" s="4">
        <v>0.09228321400159108</v>
      </c>
      <c r="I825" s="4">
        <v>-0.01340134791163106</v>
      </c>
      <c r="J825" s="4">
        <v>0.01</v>
      </c>
      <c r="K825" s="4">
        <v>0.07834246382512911</v>
      </c>
      <c r="L825" s="1" t="s">
        <v>985</v>
      </c>
      <c r="M825" s="5">
        <v>10.69787234042553</v>
      </c>
      <c r="N825" s="3">
        <v>2.35</v>
      </c>
      <c r="O825" s="3">
        <v>2.32</v>
      </c>
      <c r="P825" s="4">
        <v>0.9872340425531914</v>
      </c>
      <c r="Q825" s="1">
        <v>8</v>
      </c>
      <c r="R825" s="4">
        <v>0.01013720758985226</v>
      </c>
      <c r="S825" s="1" t="s">
        <v>998</v>
      </c>
      <c r="T825" s="1" t="s">
        <v>1118</v>
      </c>
      <c r="U825" s="1" t="s">
        <v>1122</v>
      </c>
      <c r="V825" s="1" t="s">
        <v>1123</v>
      </c>
      <c r="W825" s="6" t="s">
        <v>1125</v>
      </c>
      <c r="X825" s="7">
        <v>1602.269416</v>
      </c>
      <c r="Y825" s="10">
        <v>46242</v>
      </c>
      <c r="Z825" s="1" t="s">
        <v>1138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HYPERLINK("https://www.suredividend.com/sure-analysis-BTBIF/","BTB Real Estate Investment Trust")</f>
        <v>0</v>
      </c>
      <c r="C826" s="1" t="s">
        <v>981</v>
      </c>
      <c r="D826" s="3">
        <v>2.89</v>
      </c>
      <c r="E826" s="3">
        <v>2.73</v>
      </c>
      <c r="F826" s="3">
        <v>2.85</v>
      </c>
      <c r="G826" s="4">
        <v>0.9578947368421052</v>
      </c>
      <c r="H826" s="4">
        <v>0.08058608058608059</v>
      </c>
      <c r="I826" s="4">
        <v>0.008640593291774579</v>
      </c>
      <c r="J826" s="4">
        <v>0</v>
      </c>
      <c r="K826" s="4">
        <v>0.07668060461254567</v>
      </c>
      <c r="L826" s="1" t="s">
        <v>985</v>
      </c>
      <c r="M826" s="5">
        <v>9.1</v>
      </c>
      <c r="N826" s="3">
        <v>0.3</v>
      </c>
      <c r="O826" s="3">
        <v>0.22</v>
      </c>
      <c r="P826" s="4">
        <v>0.7333333333333334</v>
      </c>
      <c r="Q826" s="1">
        <v>0</v>
      </c>
      <c r="R826" s="4">
        <v>0</v>
      </c>
      <c r="T826" s="1" t="s">
        <v>1118</v>
      </c>
      <c r="U826" s="1" t="s">
        <v>1120</v>
      </c>
      <c r="V826" s="1" t="s">
        <v>1124</v>
      </c>
      <c r="W826" s="6" t="s">
        <v>1132</v>
      </c>
      <c r="Y826" s="10">
        <v>46161</v>
      </c>
      <c r="Z826" s="1" t="s">
        <v>1138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HYPERLINK("https://www.suredividend.com/sure-analysis-USPH/","U.S. Physical Therapy, Inc.")</f>
        <v>0</v>
      </c>
      <c r="C827" s="1" t="s">
        <v>980</v>
      </c>
      <c r="D827" s="3">
        <v>62</v>
      </c>
      <c r="E827" s="3">
        <v>81.76000000000001</v>
      </c>
      <c r="F827" s="3">
        <v>98</v>
      </c>
      <c r="G827" s="4">
        <v>0.8342857142857143</v>
      </c>
      <c r="H827" s="4">
        <v>0.02250489236790607</v>
      </c>
      <c r="I827" s="4">
        <v>0.03690039180408289</v>
      </c>
      <c r="J827" s="4">
        <v>0.02</v>
      </c>
      <c r="K827" s="4">
        <v>0.07607014251347111</v>
      </c>
      <c r="L827" s="1" t="s">
        <v>985</v>
      </c>
      <c r="M827" s="5">
        <v>29.09608540925267</v>
      </c>
      <c r="N827" s="3">
        <v>2.81</v>
      </c>
      <c r="O827" s="3">
        <v>1.84</v>
      </c>
      <c r="P827" s="4">
        <v>0.6548042704626335</v>
      </c>
      <c r="Q827" s="1">
        <v>6</v>
      </c>
      <c r="R827" s="4">
        <v>0.01984845658885503</v>
      </c>
      <c r="S827" s="1" t="s">
        <v>995</v>
      </c>
      <c r="T827" s="1" t="s">
        <v>1115</v>
      </c>
      <c r="U827" s="1" t="s">
        <v>1119</v>
      </c>
      <c r="V827" s="1" t="s">
        <v>1123</v>
      </c>
      <c r="W827" s="6" t="s">
        <v>1130</v>
      </c>
      <c r="X827" s="7">
        <v>1219.781335</v>
      </c>
      <c r="Y827" s="10">
        <v>46166</v>
      </c>
      <c r="Z827" s="1" t="s">
        <v>1141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HYPERLINK("https://www.suredividend.com/sure-analysis-BPZZF/","Boston Pizza Royalties Income Fund")</f>
        <v>0</v>
      </c>
      <c r="C828" s="1" t="s">
        <v>980</v>
      </c>
      <c r="D828" s="3">
        <v>17.47</v>
      </c>
      <c r="E828" s="3">
        <v>13.99</v>
      </c>
      <c r="F828" s="3">
        <v>12.32</v>
      </c>
      <c r="G828" s="4">
        <v>1.135551948051948</v>
      </c>
      <c r="H828" s="4">
        <v>0.07719799857040743</v>
      </c>
      <c r="I828" s="4">
        <v>-0.02510330370383018</v>
      </c>
      <c r="J828" s="4">
        <v>0.03</v>
      </c>
      <c r="K828" s="4">
        <v>0.07604559529383392</v>
      </c>
      <c r="L828" s="1" t="s">
        <v>985</v>
      </c>
      <c r="M828" s="5">
        <v>12.49107142857143</v>
      </c>
      <c r="N828" s="3">
        <v>1.12</v>
      </c>
      <c r="O828" s="3">
        <v>1.08</v>
      </c>
      <c r="P828" s="4">
        <v>0.9642857142857143</v>
      </c>
      <c r="Q828" s="1">
        <v>6</v>
      </c>
      <c r="R828" s="4">
        <v>0.02966808427901979</v>
      </c>
      <c r="T828" s="1" t="s">
        <v>1118</v>
      </c>
      <c r="U828" s="1" t="s">
        <v>1119</v>
      </c>
      <c r="V828" s="1" t="s">
        <v>1124</v>
      </c>
      <c r="W828" s="6" t="s">
        <v>1129</v>
      </c>
      <c r="Y828" s="10">
        <v>46177</v>
      </c>
      <c r="Z828" s="1" t="s">
        <v>1146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HYPERLINK("https://www.suredividend.com/sure-analysis-SIRZF/","SIR Royalty Income Fund")</f>
        <v>0</v>
      </c>
      <c r="C829" s="1" t="s">
        <v>980</v>
      </c>
      <c r="D829" s="3">
        <v>11.29</v>
      </c>
      <c r="E829" s="3">
        <v>11.49</v>
      </c>
      <c r="F829" s="3">
        <v>10.5</v>
      </c>
      <c r="G829" s="4">
        <v>1.094285714285714</v>
      </c>
      <c r="H829" s="4">
        <v>0.0783289817232376</v>
      </c>
      <c r="I829" s="4">
        <v>-0.0178589710522582</v>
      </c>
      <c r="J829" s="4">
        <v>0.02</v>
      </c>
      <c r="K829" s="4">
        <v>0.07322199105518501</v>
      </c>
      <c r="L829" s="1" t="s">
        <v>985</v>
      </c>
      <c r="M829" s="5">
        <v>10.94285714285714</v>
      </c>
      <c r="N829" s="3">
        <v>1.05</v>
      </c>
      <c r="O829" s="3">
        <v>0.9</v>
      </c>
      <c r="P829" s="4">
        <v>0.8571428571428571</v>
      </c>
      <c r="Q829" s="1">
        <v>2</v>
      </c>
      <c r="R829" s="4">
        <v>0.01924487649145656</v>
      </c>
      <c r="T829" s="1" t="s">
        <v>1118</v>
      </c>
      <c r="U829" s="1" t="s">
        <v>1119</v>
      </c>
      <c r="V829" s="1" t="s">
        <v>1124</v>
      </c>
      <c r="W829" s="6" t="s">
        <v>1129</v>
      </c>
      <c r="Y829" s="10">
        <v>46191</v>
      </c>
      <c r="Z829" s="1" t="s">
        <v>1146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HYPERLINK("https://www.suredividend.com/sure-analysis-LAND/","Gladstone Land Corp")</f>
        <v>0</v>
      </c>
      <c r="C830" s="1" t="s">
        <v>980</v>
      </c>
      <c r="D830" s="3">
        <v>9.59</v>
      </c>
      <c r="E830" s="3">
        <v>8.199999999999999</v>
      </c>
      <c r="F830" s="3">
        <v>8.4</v>
      </c>
      <c r="G830" s="4">
        <v>0.9761904761904761</v>
      </c>
      <c r="H830" s="4">
        <v>0.06829268292682929</v>
      </c>
      <c r="I830" s="4">
        <v>0.00483114283582986</v>
      </c>
      <c r="J830" s="4">
        <v>0.02</v>
      </c>
      <c r="K830" s="4">
        <v>0.07313797774705932</v>
      </c>
      <c r="L830" s="1" t="s">
        <v>985</v>
      </c>
      <c r="M830" s="5">
        <v>20.5</v>
      </c>
      <c r="N830" s="3">
        <v>0.4</v>
      </c>
      <c r="O830" s="3">
        <v>0.5600000000000001</v>
      </c>
      <c r="P830" s="4">
        <v>1.4</v>
      </c>
      <c r="Q830" s="1">
        <v>10</v>
      </c>
      <c r="R830" s="4">
        <v>-0.05145904800904832</v>
      </c>
      <c r="S830" s="1" t="s">
        <v>1054</v>
      </c>
      <c r="T830" s="1" t="s">
        <v>1118</v>
      </c>
      <c r="U830" s="1" t="s">
        <v>1120</v>
      </c>
      <c r="V830" s="1" t="s">
        <v>1123</v>
      </c>
      <c r="W830" s="6" t="s">
        <v>1132</v>
      </c>
      <c r="X830" s="7">
        <v>350.700338</v>
      </c>
      <c r="Y830" s="10">
        <v>46174</v>
      </c>
      <c r="Z830" s="1" t="s">
        <v>1136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HYPERLINK("https://www.suredividend.com/sure-analysis-CNNRF/","Canadian Net Real Estate Investment Trust")</f>
        <v>0</v>
      </c>
      <c r="C831" s="1" t="s">
        <v>980</v>
      </c>
      <c r="D831" s="3">
        <v>4.74</v>
      </c>
      <c r="E831" s="3">
        <v>4.84</v>
      </c>
      <c r="F831" s="3">
        <v>4.5</v>
      </c>
      <c r="G831" s="4">
        <v>1.075555555555556</v>
      </c>
      <c r="H831" s="4">
        <v>0.05165289256198347</v>
      </c>
      <c r="I831" s="4">
        <v>-0.01446187263375187</v>
      </c>
      <c r="J831" s="4">
        <v>0.04</v>
      </c>
      <c r="K831" s="4">
        <v>0.07260206918977352</v>
      </c>
      <c r="L831" s="1" t="s">
        <v>985</v>
      </c>
      <c r="M831" s="5">
        <v>9.68</v>
      </c>
      <c r="N831" s="3">
        <v>0.5</v>
      </c>
      <c r="O831" s="3">
        <v>0.25</v>
      </c>
      <c r="P831" s="4">
        <v>0.5</v>
      </c>
      <c r="Q831" s="1">
        <v>1</v>
      </c>
      <c r="R831" s="4">
        <v>0.03713728933664817</v>
      </c>
      <c r="T831" s="1" t="s">
        <v>1118</v>
      </c>
      <c r="U831" s="1" t="s">
        <v>1120</v>
      </c>
      <c r="V831" s="1" t="s">
        <v>1124</v>
      </c>
      <c r="W831" s="6" t="s">
        <v>1132</v>
      </c>
      <c r="Y831" s="10">
        <v>46165</v>
      </c>
      <c r="Z831" s="1" t="s">
        <v>1138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HYPERLINK("https://www.suredividend.com/sure-analysis-DMC/","Del Monte Corporation")</f>
        <v>0</v>
      </c>
      <c r="C832" s="1" t="s">
        <v>980</v>
      </c>
      <c r="D832" s="3">
        <v>42</v>
      </c>
      <c r="E832" s="3">
        <v>30.28</v>
      </c>
      <c r="F832" s="3">
        <v>32</v>
      </c>
      <c r="G832" s="4">
        <v>0.94625</v>
      </c>
      <c r="H832" s="4">
        <v>0.03963011889035667</v>
      </c>
      <c r="I832" s="4">
        <v>0.01111096820018198</v>
      </c>
      <c r="J832" s="4">
        <v>0.02</v>
      </c>
      <c r="K832" s="4">
        <v>0.0722866832296658</v>
      </c>
      <c r="L832" s="1" t="s">
        <v>985</v>
      </c>
      <c r="M832" s="5">
        <v>14.08372093023256</v>
      </c>
      <c r="N832" s="3">
        <v>2.15</v>
      </c>
      <c r="O832" s="3">
        <v>1.2</v>
      </c>
      <c r="P832" s="4">
        <v>0.5581395348837209</v>
      </c>
      <c r="Q832" s="1">
        <v>6</v>
      </c>
      <c r="R832" s="4">
        <v>0.0796084730466029</v>
      </c>
      <c r="S832" s="1" t="s">
        <v>1003</v>
      </c>
      <c r="T832" s="1" t="s">
        <v>1115</v>
      </c>
      <c r="U832" s="1" t="s">
        <v>1119</v>
      </c>
      <c r="V832" s="1" t="s">
        <v>1124</v>
      </c>
      <c r="W832" s="6" t="s">
        <v>1133</v>
      </c>
      <c r="X832" s="7">
        <v>1427.116019</v>
      </c>
      <c r="Y832" s="10">
        <v>46236</v>
      </c>
      <c r="Z832" s="1" t="s">
        <v>1139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HYPERLINK("https://www.suredividend.com/sure-analysis-LTC/","LTC Properties, Inc.")</f>
        <v>0</v>
      </c>
      <c r="C833" s="1" t="s">
        <v>981</v>
      </c>
      <c r="D833" s="3">
        <v>40</v>
      </c>
      <c r="E833" s="3">
        <v>39.42</v>
      </c>
      <c r="F833" s="3">
        <v>40</v>
      </c>
      <c r="G833" s="4">
        <v>0.9855</v>
      </c>
      <c r="H833" s="4">
        <v>0.0578386605783866</v>
      </c>
      <c r="I833" s="4">
        <v>0.002925501429423605</v>
      </c>
      <c r="J833" s="4">
        <v>0.02</v>
      </c>
      <c r="K833" s="4">
        <v>0.07106092680848963</v>
      </c>
      <c r="L833" s="1" t="s">
        <v>985</v>
      </c>
      <c r="M833" s="5">
        <v>14.23104693140794</v>
      </c>
      <c r="N833" s="3">
        <v>2.77</v>
      </c>
      <c r="O833" s="3">
        <v>2.28</v>
      </c>
      <c r="P833" s="4">
        <v>0.8231046931407942</v>
      </c>
      <c r="Q833" s="1">
        <v>0</v>
      </c>
      <c r="R833" s="4">
        <v>0</v>
      </c>
      <c r="S833" s="1" t="s">
        <v>1018</v>
      </c>
      <c r="T833" s="1" t="s">
        <v>1118</v>
      </c>
      <c r="U833" s="1" t="s">
        <v>1120</v>
      </c>
      <c r="V833" s="1" t="s">
        <v>1123</v>
      </c>
      <c r="W833" s="6" t="s">
        <v>1132</v>
      </c>
      <c r="X833" s="7">
        <v>2124.957293</v>
      </c>
      <c r="Y833" s="10">
        <v>46234</v>
      </c>
      <c r="Z833" s="1" t="s">
        <v>1142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980</v>
      </c>
      <c r="D834" s="3">
        <v>22</v>
      </c>
      <c r="E834" s="3">
        <v>21.8</v>
      </c>
      <c r="F834" s="3">
        <v>21</v>
      </c>
      <c r="G834" s="4">
        <v>1.038095238095238</v>
      </c>
      <c r="H834" s="4">
        <v>0.03853211009174311</v>
      </c>
      <c r="I834" s="4">
        <v>-0.007449619414932385</v>
      </c>
      <c r="J834" s="4">
        <v>0.045</v>
      </c>
      <c r="K834" s="4">
        <v>0.06980771819081699</v>
      </c>
      <c r="L834" s="1" t="s">
        <v>985</v>
      </c>
      <c r="M834" s="5">
        <v>14.3421052631579</v>
      </c>
      <c r="N834" s="3">
        <v>1.52</v>
      </c>
      <c r="O834" s="3">
        <v>0.84</v>
      </c>
      <c r="P834" s="4">
        <v>0.5526315789473684</v>
      </c>
      <c r="Q834" s="1">
        <v>3</v>
      </c>
      <c r="R834" s="4">
        <v>0.01389421401466451</v>
      </c>
      <c r="S834" s="1" t="s">
        <v>1058</v>
      </c>
      <c r="T834" s="1" t="s">
        <v>1115</v>
      </c>
      <c r="U834" s="1" t="s">
        <v>1120</v>
      </c>
      <c r="V834" s="1" t="s">
        <v>1123</v>
      </c>
      <c r="W834" s="6" t="s">
        <v>1132</v>
      </c>
      <c r="X834" s="7">
        <v>2745.975669</v>
      </c>
      <c r="Y834" s="10">
        <v>46241</v>
      </c>
      <c r="Z834" s="1" t="s">
        <v>1140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HYPERLINK("https://www.suredividend.com/sure-analysis-SGU/","Star Group L.P.")</f>
        <v>0</v>
      </c>
      <c r="C835" s="1" t="s">
        <v>980</v>
      </c>
      <c r="D835" s="3">
        <v>13</v>
      </c>
      <c r="E835" s="3">
        <v>12.735</v>
      </c>
      <c r="F835" s="3">
        <v>11</v>
      </c>
      <c r="G835" s="4">
        <v>1.157727272727273</v>
      </c>
      <c r="H835" s="4">
        <v>0.06203376521397724</v>
      </c>
      <c r="I835" s="4">
        <v>-0.02886692158059745</v>
      </c>
      <c r="J835" s="4">
        <v>0.04</v>
      </c>
      <c r="K835" s="4">
        <v>0.06962162318611731</v>
      </c>
      <c r="L835" s="1" t="s">
        <v>985</v>
      </c>
      <c r="M835" s="5">
        <v>13.40526315789474</v>
      </c>
      <c r="N835" s="3">
        <v>0.95</v>
      </c>
      <c r="O835" s="3">
        <v>0.79</v>
      </c>
      <c r="P835" s="4">
        <v>0.8315789473684211</v>
      </c>
      <c r="Q835" s="1">
        <v>14</v>
      </c>
      <c r="R835" s="4">
        <v>0.03974975894363819</v>
      </c>
      <c r="S835" s="1" t="s">
        <v>1012</v>
      </c>
      <c r="T835" s="1" t="s">
        <v>1115</v>
      </c>
      <c r="U835" s="1" t="s">
        <v>1121</v>
      </c>
      <c r="V835" s="1" t="s">
        <v>1123</v>
      </c>
      <c r="W835" s="6" t="s">
        <v>1135</v>
      </c>
      <c r="X835" s="7">
        <v>309.944809</v>
      </c>
      <c r="Y835" s="10">
        <v>46231</v>
      </c>
      <c r="Z835" s="1" t="s">
        <v>1139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HYPERLINK("https://www.suredividend.com/sure-analysis-ORC/","Orchid Island Capital Inc")</f>
        <v>0</v>
      </c>
      <c r="C836" s="1" t="s">
        <v>981</v>
      </c>
      <c r="D836" s="3">
        <v>6.54</v>
      </c>
      <c r="E836" s="3">
        <v>6.5</v>
      </c>
      <c r="F836" s="3">
        <v>5.5</v>
      </c>
      <c r="G836" s="4">
        <v>1.181818181818182</v>
      </c>
      <c r="H836" s="4">
        <v>0.1846153846153846</v>
      </c>
      <c r="I836" s="4">
        <v>-0.03285883999939365</v>
      </c>
      <c r="J836" s="4">
        <v>-0.05</v>
      </c>
      <c r="K836" s="4">
        <v>0.06940725831452577</v>
      </c>
      <c r="L836" s="1" t="s">
        <v>985</v>
      </c>
      <c r="M836" s="5">
        <v>5.909090909090908</v>
      </c>
      <c r="N836" s="3">
        <v>1.1</v>
      </c>
      <c r="O836" s="3">
        <v>1.2</v>
      </c>
      <c r="P836" s="4">
        <v>1.090909090909091</v>
      </c>
      <c r="Q836" s="1">
        <v>0</v>
      </c>
      <c r="R836" s="4">
        <v>-0.07107774181091875</v>
      </c>
      <c r="S836" s="1" t="s">
        <v>1014</v>
      </c>
      <c r="T836" s="1" t="s">
        <v>1118</v>
      </c>
      <c r="U836" s="1" t="s">
        <v>1120</v>
      </c>
      <c r="V836" s="1" t="s">
        <v>1123</v>
      </c>
      <c r="W836" s="6" t="s">
        <v>1132</v>
      </c>
      <c r="X836" s="7">
        <v>1297.422347</v>
      </c>
      <c r="Y836" s="10">
        <v>46237</v>
      </c>
      <c r="Z836" s="1" t="s">
        <v>1137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HYPERLINK("https://www.suredividend.com/sure-analysis-EFRTF/","Nexus Industrial REIT")</f>
        <v>0</v>
      </c>
      <c r="C837" s="1" t="s">
        <v>981</v>
      </c>
      <c r="D837" s="3">
        <v>5.59</v>
      </c>
      <c r="E837" s="3">
        <v>5.62</v>
      </c>
      <c r="F837" s="3">
        <v>5.5</v>
      </c>
      <c r="G837" s="4">
        <v>1.021818181818182</v>
      </c>
      <c r="H837" s="4">
        <v>0.08362989323843416</v>
      </c>
      <c r="I837" s="4">
        <v>-0.004307410713953463</v>
      </c>
      <c r="J837" s="4">
        <v>0</v>
      </c>
      <c r="K837" s="4">
        <v>0.06912052749483855</v>
      </c>
      <c r="L837" s="1" t="s">
        <v>985</v>
      </c>
      <c r="M837" s="5">
        <v>10.21818181818182</v>
      </c>
      <c r="N837" s="3">
        <v>0.55</v>
      </c>
      <c r="O837" s="3">
        <v>0.47</v>
      </c>
      <c r="P837" s="4">
        <v>0.8545454545454544</v>
      </c>
      <c r="Q837" s="1">
        <v>0</v>
      </c>
      <c r="R837" s="4">
        <v>0</v>
      </c>
      <c r="T837" s="1" t="s">
        <v>1118</v>
      </c>
      <c r="U837" s="1" t="s">
        <v>1120</v>
      </c>
      <c r="V837" s="1" t="s">
        <v>1124</v>
      </c>
      <c r="W837" s="6" t="s">
        <v>1132</v>
      </c>
      <c r="Y837" s="10">
        <v>46160</v>
      </c>
      <c r="Z837" s="1" t="s">
        <v>1138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HYPERLINK("https://www.suredividend.com/sure-analysis-WPC/","W. P. Carey Inc")</f>
        <v>0</v>
      </c>
      <c r="C838" s="1" t="s">
        <v>980</v>
      </c>
      <c r="D838" s="3">
        <v>74</v>
      </c>
      <c r="E838" s="3">
        <v>70.65000000000001</v>
      </c>
      <c r="F838" s="3">
        <v>68</v>
      </c>
      <c r="G838" s="4">
        <v>1.038970588235294</v>
      </c>
      <c r="H838" s="4">
        <v>0.05322009907997168</v>
      </c>
      <c r="I838" s="4">
        <v>-0.007616923874527171</v>
      </c>
      <c r="J838" s="4">
        <v>0.03</v>
      </c>
      <c r="K838" s="4">
        <v>0.06908685244854484</v>
      </c>
      <c r="L838" s="1" t="s">
        <v>985</v>
      </c>
      <c r="M838" s="5">
        <v>13.56046065259117</v>
      </c>
      <c r="N838" s="3">
        <v>5.21</v>
      </c>
      <c r="O838" s="3">
        <v>3.76</v>
      </c>
      <c r="P838" s="4">
        <v>0.7216890595009596</v>
      </c>
      <c r="Q838" s="1">
        <v>2</v>
      </c>
      <c r="R838" s="4">
        <v>0.01796019300091967</v>
      </c>
      <c r="S838" s="1" t="s">
        <v>1002</v>
      </c>
      <c r="T838" s="1" t="s">
        <v>1115</v>
      </c>
      <c r="U838" s="1" t="s">
        <v>1120</v>
      </c>
      <c r="V838" s="1" t="s">
        <v>1123</v>
      </c>
      <c r="W838" s="6" t="s">
        <v>1132</v>
      </c>
      <c r="X838" s="7">
        <v>16097.54067</v>
      </c>
      <c r="Y838" s="10">
        <v>46161</v>
      </c>
      <c r="Z838" s="1" t="s">
        <v>1144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HYPERLINK("https://www.suredividend.com/sure-analysis-VALU/","Value Line, Inc.")</f>
        <v>0</v>
      </c>
      <c r="C839" s="1" t="s">
        <v>980</v>
      </c>
      <c r="D839" s="3">
        <v>36</v>
      </c>
      <c r="E839" s="3">
        <v>38.97</v>
      </c>
      <c r="F839" s="3">
        <v>45</v>
      </c>
      <c r="G839" s="4">
        <v>0.866</v>
      </c>
      <c r="H839" s="4">
        <v>0.03335899409802413</v>
      </c>
      <c r="I839" s="4">
        <v>0.02919204705084377</v>
      </c>
      <c r="J839" s="4">
        <v>0.01</v>
      </c>
      <c r="K839" s="4">
        <v>0.06904074762170476</v>
      </c>
      <c r="L839" s="1" t="s">
        <v>985</v>
      </c>
      <c r="M839" s="5">
        <v>16.58297872340425</v>
      </c>
      <c r="N839" s="3">
        <v>2.35</v>
      </c>
      <c r="O839" s="3">
        <v>1.3</v>
      </c>
      <c r="P839" s="4">
        <v>0.5531914893617021</v>
      </c>
      <c r="Q839" s="1">
        <v>11</v>
      </c>
      <c r="R839" s="4">
        <v>0.03040206173345794</v>
      </c>
      <c r="T839" s="1" t="s">
        <v>1115</v>
      </c>
      <c r="U839" s="1" t="s">
        <v>1119</v>
      </c>
      <c r="V839" s="1" t="s">
        <v>1123</v>
      </c>
      <c r="W839" s="6" t="s">
        <v>1125</v>
      </c>
      <c r="X839" s="7">
        <v>341.562057</v>
      </c>
      <c r="Y839" s="10">
        <v>46112</v>
      </c>
      <c r="Z839" s="1" t="s">
        <v>1146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HYPERLINK("https://www.suredividend.com/sure-analysis-CTRRF/","CT Real Estate Investment Trust")</f>
        <v>0</v>
      </c>
      <c r="C840" s="1" t="s">
        <v>980</v>
      </c>
      <c r="D840" s="3">
        <v>13.49</v>
      </c>
      <c r="E840" s="3">
        <v>12.64</v>
      </c>
      <c r="F840" s="3">
        <v>12.22</v>
      </c>
      <c r="G840" s="4">
        <v>1.034369885433715</v>
      </c>
      <c r="H840" s="4">
        <v>0.05617088607594936</v>
      </c>
      <c r="I840" s="4">
        <v>-0.006735699786405314</v>
      </c>
      <c r="J840" s="4">
        <v>0.025</v>
      </c>
      <c r="K840" s="4">
        <v>0.06895088388469817</v>
      </c>
      <c r="L840" s="1" t="s">
        <v>985</v>
      </c>
      <c r="M840" s="5">
        <v>13.4468085106383</v>
      </c>
      <c r="N840" s="3">
        <v>0.9399999999999999</v>
      </c>
      <c r="O840" s="3">
        <v>0.71</v>
      </c>
      <c r="P840" s="4">
        <v>0.7553191489361702</v>
      </c>
      <c r="Q840" s="1">
        <v>13</v>
      </c>
      <c r="R840" s="4">
        <v>0.02415650466561892</v>
      </c>
      <c r="T840" s="1" t="s">
        <v>1118</v>
      </c>
      <c r="U840" s="1" t="s">
        <v>1120</v>
      </c>
      <c r="V840" s="1" t="s">
        <v>1124</v>
      </c>
      <c r="W840" s="6" t="s">
        <v>1132</v>
      </c>
      <c r="Y840" s="10">
        <v>46159</v>
      </c>
      <c r="Z840" s="1" t="s">
        <v>1137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981</v>
      </c>
      <c r="D841" s="3">
        <v>8.66</v>
      </c>
      <c r="E841" s="3">
        <v>8.460000000000001</v>
      </c>
      <c r="F841" s="3">
        <v>8.4</v>
      </c>
      <c r="G841" s="4">
        <v>1.007142857142857</v>
      </c>
      <c r="H841" s="4">
        <v>0.08037825059101654</v>
      </c>
      <c r="I841" s="4">
        <v>-0.00142248086739849</v>
      </c>
      <c r="J841" s="4">
        <v>0</v>
      </c>
      <c r="K841" s="4">
        <v>0.06881447995514578</v>
      </c>
      <c r="L841" s="1" t="s">
        <v>985</v>
      </c>
      <c r="M841" s="5">
        <v>12.08571428571429</v>
      </c>
      <c r="N841" s="3">
        <v>0.7</v>
      </c>
      <c r="O841" s="3">
        <v>0.68</v>
      </c>
      <c r="P841" s="4">
        <v>0.9714285714285715</v>
      </c>
      <c r="Q841" s="1">
        <v>0</v>
      </c>
      <c r="R841" s="4">
        <v>0</v>
      </c>
      <c r="T841" s="1" t="s">
        <v>1118</v>
      </c>
      <c r="U841" s="1" t="s">
        <v>1119</v>
      </c>
      <c r="V841" s="1" t="s">
        <v>1124</v>
      </c>
      <c r="W841" s="6" t="s">
        <v>1125</v>
      </c>
      <c r="Y841" s="10">
        <v>46163</v>
      </c>
      <c r="Z841" s="1" t="s">
        <v>1138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HYPERLINK("https://www.suredividend.com/sure-analysis-OMF/","OneMain Holdings Inc")</f>
        <v>0</v>
      </c>
      <c r="C842" s="1" t="s">
        <v>980</v>
      </c>
      <c r="D842" s="3">
        <v>65</v>
      </c>
      <c r="E842" s="3">
        <v>63.17</v>
      </c>
      <c r="F842" s="3">
        <v>54</v>
      </c>
      <c r="G842" s="4">
        <v>1.169814814814815</v>
      </c>
      <c r="H842" s="4">
        <v>0.06648725660914992</v>
      </c>
      <c r="I842" s="4">
        <v>-0.03088218625449857</v>
      </c>
      <c r="J842" s="4">
        <v>0.04</v>
      </c>
      <c r="K842" s="4">
        <v>0.06855298428715706</v>
      </c>
      <c r="L842" s="1" t="s">
        <v>985</v>
      </c>
      <c r="M842" s="5">
        <v>8.77361111111111</v>
      </c>
      <c r="N842" s="3">
        <v>7.2</v>
      </c>
      <c r="O842" s="3">
        <v>4.2</v>
      </c>
      <c r="P842" s="4">
        <v>0.5833333333333334</v>
      </c>
      <c r="Q842" s="1">
        <v>6</v>
      </c>
      <c r="R842" s="4">
        <v>0.02012581547039716</v>
      </c>
      <c r="S842" s="1" t="s">
        <v>1007</v>
      </c>
      <c r="T842" s="1" t="s">
        <v>1115</v>
      </c>
      <c r="U842" s="1" t="s">
        <v>1119</v>
      </c>
      <c r="V842" s="1" t="s">
        <v>1123</v>
      </c>
      <c r="W842" s="6" t="s">
        <v>1125</v>
      </c>
      <c r="X842" s="7">
        <v>7266.019182</v>
      </c>
      <c r="Y842" s="10">
        <v>46241</v>
      </c>
      <c r="Z842" s="1" t="s">
        <v>1146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HYPERLINK("https://www.suredividend.com/sure-analysis-XRN/","Chiron Real Estate Inc.")</f>
        <v>0</v>
      </c>
      <c r="C843" s="1" t="s">
        <v>981</v>
      </c>
      <c r="D843" s="3">
        <v>33</v>
      </c>
      <c r="E843" s="3">
        <v>35.92</v>
      </c>
      <c r="F843" s="3">
        <v>34</v>
      </c>
      <c r="G843" s="4">
        <v>1.056470588235294</v>
      </c>
      <c r="H843" s="4">
        <v>0.05345211581291759</v>
      </c>
      <c r="I843" s="4">
        <v>-0.01092660992082684</v>
      </c>
      <c r="J843" s="4">
        <v>0.03</v>
      </c>
      <c r="K843" s="4">
        <v>0.06806927330904244</v>
      </c>
      <c r="L843" s="1" t="s">
        <v>985</v>
      </c>
      <c r="M843" s="5">
        <v>9.378590078328982</v>
      </c>
      <c r="N843" s="3">
        <v>3.83</v>
      </c>
      <c r="O843" s="3">
        <v>1.92</v>
      </c>
      <c r="P843" s="4">
        <v>0.5013054830287206</v>
      </c>
      <c r="Q843" s="1">
        <v>0</v>
      </c>
      <c r="R843" s="4">
        <v>0.03038784497717151</v>
      </c>
      <c r="S843" s="1" t="s">
        <v>1027</v>
      </c>
      <c r="T843" s="1" t="s">
        <v>1118</v>
      </c>
      <c r="U843" s="1" t="s">
        <v>1120</v>
      </c>
      <c r="V843" s="1" t="s">
        <v>1123</v>
      </c>
      <c r="W843" s="6" t="s">
        <v>1132</v>
      </c>
      <c r="X843" s="7">
        <v>474.708584</v>
      </c>
      <c r="Y843" s="10">
        <v>46150</v>
      </c>
      <c r="Z843" s="1" t="s">
        <v>1138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HYPERLINK("https://www.suredividend.com/sure-analysis-HSY/","Hershey Company")</f>
        <v>0</v>
      </c>
      <c r="C844" s="1" t="s">
        <v>980</v>
      </c>
      <c r="D844" s="3">
        <v>187</v>
      </c>
      <c r="E844" s="3">
        <v>183.66</v>
      </c>
      <c r="F844" s="3">
        <v>168</v>
      </c>
      <c r="G844" s="4">
        <v>1.093214285714286</v>
      </c>
      <c r="H844" s="4">
        <v>0.03163454208864205</v>
      </c>
      <c r="I844" s="4">
        <v>-0.01766653271948726</v>
      </c>
      <c r="J844" s="4">
        <v>0.06</v>
      </c>
      <c r="K844" s="4">
        <v>0.06764120923769612</v>
      </c>
      <c r="L844" s="1" t="s">
        <v>985</v>
      </c>
      <c r="M844" s="5">
        <v>21.86428571428571</v>
      </c>
      <c r="N844" s="3">
        <v>8.4</v>
      </c>
      <c r="O844" s="3">
        <v>5.81</v>
      </c>
      <c r="P844" s="4">
        <v>0.6916666666666665</v>
      </c>
      <c r="Q844" s="1">
        <v>1</v>
      </c>
      <c r="R844" s="4">
        <v>0.01012010584760481</v>
      </c>
      <c r="S844" s="1" t="s">
        <v>998</v>
      </c>
      <c r="T844" s="1" t="s">
        <v>1115</v>
      </c>
      <c r="U844" s="1" t="s">
        <v>1119</v>
      </c>
      <c r="V844" s="1" t="s">
        <v>1123</v>
      </c>
      <c r="W844" s="6" t="s">
        <v>1133</v>
      </c>
      <c r="X844" s="7">
        <v>36719.163817</v>
      </c>
      <c r="Y844" s="10">
        <v>46150</v>
      </c>
      <c r="Z844" s="1" t="s">
        <v>1142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HYPERLINK("https://www.suredividend.com/sure-analysis-VIV/","Telefônica Brasil S.A.")</f>
        <v>0</v>
      </c>
      <c r="C845" s="1" t="s">
        <v>981</v>
      </c>
      <c r="D845" s="3">
        <v>14.01</v>
      </c>
      <c r="E845" s="3">
        <v>11.93</v>
      </c>
      <c r="F845" s="3">
        <v>13</v>
      </c>
      <c r="G845" s="4">
        <v>0.9176923076923077</v>
      </c>
      <c r="H845" s="4">
        <v>0.0586756077116513</v>
      </c>
      <c r="I845" s="4">
        <v>0.01732702539407915</v>
      </c>
      <c r="J845" s="4">
        <v>0</v>
      </c>
      <c r="K845" s="4">
        <v>0.06701051708641881</v>
      </c>
      <c r="L845" s="1" t="s">
        <v>985</v>
      </c>
      <c r="M845" s="5">
        <v>11.93</v>
      </c>
      <c r="N845" s="3">
        <v>1</v>
      </c>
      <c r="O845" s="3">
        <v>0.7</v>
      </c>
      <c r="P845" s="4">
        <v>0.7</v>
      </c>
      <c r="Q845" s="1">
        <v>0</v>
      </c>
      <c r="R845" s="4">
        <v>0</v>
      </c>
      <c r="T845" s="1" t="s">
        <v>1118</v>
      </c>
      <c r="U845" s="1" t="s">
        <v>1119</v>
      </c>
      <c r="V845" s="1" t="s">
        <v>1124</v>
      </c>
      <c r="W845" s="6" t="s">
        <v>1127</v>
      </c>
      <c r="X845" s="7">
        <v>38123.583779</v>
      </c>
      <c r="Y845" s="10">
        <v>46163</v>
      </c>
      <c r="Z845" s="1" t="s">
        <v>1138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HYPERLINK("https://www.suredividend.com/sure-analysis-TTE/","TotalEnergies SE")</f>
        <v>0</v>
      </c>
      <c r="C846" s="1" t="s">
        <v>980</v>
      </c>
      <c r="D846" s="3">
        <v>91</v>
      </c>
      <c r="E846" s="3">
        <v>87.98</v>
      </c>
      <c r="F846" s="3">
        <v>138</v>
      </c>
      <c r="G846" s="4">
        <v>0.6375362318840579</v>
      </c>
      <c r="H846" s="4">
        <v>0.04455558081382132</v>
      </c>
      <c r="I846" s="4">
        <v>0.09420583341430255</v>
      </c>
      <c r="J846" s="4">
        <v>-0.06</v>
      </c>
      <c r="K846" s="4">
        <v>0.06664629374682551</v>
      </c>
      <c r="L846" s="1" t="s">
        <v>985</v>
      </c>
      <c r="M846" s="5">
        <v>7.650434782608696</v>
      </c>
      <c r="N846" s="3">
        <v>11.5</v>
      </c>
      <c r="O846" s="3">
        <v>3.92</v>
      </c>
      <c r="P846" s="4">
        <v>0.3408695652173913</v>
      </c>
      <c r="Q846" s="1">
        <v>4</v>
      </c>
      <c r="R846" s="4">
        <v>0.01000199077119301</v>
      </c>
      <c r="S846" s="1" t="s">
        <v>1111</v>
      </c>
      <c r="T846" s="1" t="s">
        <v>1115</v>
      </c>
      <c r="U846" s="1" t="s">
        <v>1119</v>
      </c>
      <c r="V846" s="1" t="s">
        <v>1124</v>
      </c>
      <c r="W846" s="6" t="s">
        <v>1135</v>
      </c>
      <c r="X846" s="7">
        <v>194091.264362</v>
      </c>
      <c r="Y846" s="10">
        <v>46157</v>
      </c>
      <c r="Z846" s="1" t="s">
        <v>1142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HYPERLINK("https://www.suredividend.com/sure-analysis-PPL/","PPL Corp")</f>
        <v>0</v>
      </c>
      <c r="C847" s="1" t="s">
        <v>980</v>
      </c>
      <c r="D847" s="3">
        <v>35</v>
      </c>
      <c r="E847" s="3">
        <v>35.01</v>
      </c>
      <c r="F847" s="3">
        <v>31</v>
      </c>
      <c r="G847" s="4">
        <v>1.129354838709677</v>
      </c>
      <c r="H847" s="4">
        <v>0.03256212510711225</v>
      </c>
      <c r="I847" s="4">
        <v>-0.02403573414840665</v>
      </c>
      <c r="J847" s="4">
        <v>0.06</v>
      </c>
      <c r="K847" s="4">
        <v>0.06477096651450798</v>
      </c>
      <c r="L847" s="1" t="s">
        <v>985</v>
      </c>
      <c r="M847" s="5">
        <v>18.04639175257732</v>
      </c>
      <c r="N847" s="3">
        <v>1.94</v>
      </c>
      <c r="O847" s="3">
        <v>1.14</v>
      </c>
      <c r="P847" s="4">
        <v>0.5876288659793814</v>
      </c>
      <c r="Q847" s="1">
        <v>4</v>
      </c>
      <c r="R847" s="4">
        <v>0.04045185727835077</v>
      </c>
      <c r="S847" s="1" t="s">
        <v>1076</v>
      </c>
      <c r="T847" s="1" t="s">
        <v>1115</v>
      </c>
      <c r="U847" s="1" t="s">
        <v>1119</v>
      </c>
      <c r="V847" s="1" t="s">
        <v>1123</v>
      </c>
      <c r="W847" s="6" t="s">
        <v>1134</v>
      </c>
      <c r="X847" s="7">
        <v>26495.30275</v>
      </c>
      <c r="Y847" s="10">
        <v>46162</v>
      </c>
      <c r="Z847" s="1" t="s">
        <v>1141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HYPERLINK("https://www.suredividend.com/sure-analysis-PAGP/","Plains GP Holdings LP")</f>
        <v>0</v>
      </c>
      <c r="C848" s="1" t="s">
        <v>980</v>
      </c>
      <c r="D848" s="3">
        <v>26</v>
      </c>
      <c r="E848" s="3">
        <v>25.13</v>
      </c>
      <c r="F848" s="3">
        <v>20</v>
      </c>
      <c r="G848" s="4">
        <v>1.2565</v>
      </c>
      <c r="H848" s="4">
        <v>0.06645443692797454</v>
      </c>
      <c r="I848" s="4">
        <v>-0.04463901542157178</v>
      </c>
      <c r="J848" s="4">
        <v>0.05</v>
      </c>
      <c r="K848" s="4">
        <v>0.06468283419264487</v>
      </c>
      <c r="L848" s="1" t="s">
        <v>985</v>
      </c>
      <c r="M848" s="5">
        <v>16.42483660130719</v>
      </c>
      <c r="N848" s="3">
        <v>1.53</v>
      </c>
      <c r="O848" s="3">
        <v>1.67</v>
      </c>
      <c r="P848" s="4">
        <v>1.091503267973856</v>
      </c>
      <c r="Q848" s="1">
        <v>5</v>
      </c>
      <c r="R848" s="4">
        <v>0.01957756447762971</v>
      </c>
      <c r="T848" s="1" t="s">
        <v>1115</v>
      </c>
      <c r="U848" s="1" t="s">
        <v>1121</v>
      </c>
      <c r="V848" s="1" t="s">
        <v>1123</v>
      </c>
      <c r="W848" s="6" t="s">
        <v>1135</v>
      </c>
      <c r="X848" s="7">
        <v>4977.288719</v>
      </c>
      <c r="Y848" s="10">
        <v>46232</v>
      </c>
      <c r="Z848" s="1" t="s">
        <v>1139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HYPERLINK("https://www.suredividend.com/sure-analysis-RIOCF/","RioCan Real Estate Investment Trust")</f>
        <v>0</v>
      </c>
      <c r="C849" s="1" t="s">
        <v>980</v>
      </c>
      <c r="D849" s="3">
        <v>15.89</v>
      </c>
      <c r="E849" s="3">
        <v>15.41</v>
      </c>
      <c r="F849" s="3">
        <v>14.63</v>
      </c>
      <c r="G849" s="4">
        <v>1.053315105946685</v>
      </c>
      <c r="H849" s="4">
        <v>0.054510058403634</v>
      </c>
      <c r="I849" s="4">
        <v>-0.01033471290149013</v>
      </c>
      <c r="J849" s="4">
        <v>0.025</v>
      </c>
      <c r="K849" s="4">
        <v>0.06404798951158397</v>
      </c>
      <c r="L849" s="1" t="s">
        <v>985</v>
      </c>
      <c r="M849" s="5">
        <v>13.17094017094017</v>
      </c>
      <c r="N849" s="3">
        <v>1.17</v>
      </c>
      <c r="O849" s="3">
        <v>0.84</v>
      </c>
      <c r="P849" s="4">
        <v>0.717948717948718</v>
      </c>
      <c r="Q849" s="1">
        <v>4</v>
      </c>
      <c r="R849" s="4">
        <v>0.02056514630321193</v>
      </c>
      <c r="T849" s="1" t="s">
        <v>1118</v>
      </c>
      <c r="U849" s="1" t="s">
        <v>1120</v>
      </c>
      <c r="V849" s="1" t="s">
        <v>1124</v>
      </c>
      <c r="W849" s="6" t="s">
        <v>1132</v>
      </c>
      <c r="Y849" s="10">
        <v>46169</v>
      </c>
      <c r="Z849" s="1" t="s">
        <v>1137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HYPERLINK("https://www.suredividend.com/sure-analysis-PZRIF/","Pizza Pizza Royalty Corp.")</f>
        <v>0</v>
      </c>
      <c r="C850" s="1" t="s">
        <v>981</v>
      </c>
      <c r="D850" s="3">
        <v>8.949999999999999</v>
      </c>
      <c r="E850" s="3">
        <v>9.140000000000001</v>
      </c>
      <c r="F850" s="3">
        <v>8.960000000000001</v>
      </c>
      <c r="G850" s="4">
        <v>1.020089285714286</v>
      </c>
      <c r="H850" s="4">
        <v>0.06455142231947483</v>
      </c>
      <c r="I850" s="4">
        <v>-0.003970129809215073</v>
      </c>
      <c r="J850" s="4">
        <v>0.01</v>
      </c>
      <c r="K850" s="4">
        <v>0.06387267134133423</v>
      </c>
      <c r="L850" s="1" t="s">
        <v>985</v>
      </c>
      <c r="M850" s="5">
        <v>14.28125</v>
      </c>
      <c r="N850" s="3">
        <v>0.64</v>
      </c>
      <c r="O850" s="3">
        <v>0.59</v>
      </c>
      <c r="P850" s="4">
        <v>0.9218749999999999</v>
      </c>
      <c r="Q850" s="1">
        <v>0</v>
      </c>
      <c r="R850" s="4">
        <v>0.009968748431958607</v>
      </c>
      <c r="T850" s="1" t="s">
        <v>1118</v>
      </c>
      <c r="U850" s="1" t="s">
        <v>1119</v>
      </c>
      <c r="V850" s="1" t="s">
        <v>1124</v>
      </c>
      <c r="W850" s="6" t="s">
        <v>1129</v>
      </c>
      <c r="Y850" s="10">
        <v>46165</v>
      </c>
      <c r="Z850" s="1" t="s">
        <v>1146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HYPERLINK("https://www.suredividend.com/sure-analysis-AGNC/","AGNC Investment Corp")</f>
        <v>0</v>
      </c>
      <c r="C851" s="1" t="s">
        <v>981</v>
      </c>
      <c r="D851" s="3">
        <v>10.72</v>
      </c>
      <c r="E851" s="3">
        <v>10.74</v>
      </c>
      <c r="F851" s="3">
        <v>7.8</v>
      </c>
      <c r="G851" s="4">
        <v>1.376923076923077</v>
      </c>
      <c r="H851" s="4">
        <v>0.1340782122905028</v>
      </c>
      <c r="I851" s="4">
        <v>-0.06196711417638556</v>
      </c>
      <c r="J851" s="4">
        <v>-0.01</v>
      </c>
      <c r="K851" s="4">
        <v>0.06359205788172217</v>
      </c>
      <c r="L851" s="1" t="s">
        <v>985</v>
      </c>
      <c r="M851" s="5">
        <v>6.79746835443038</v>
      </c>
      <c r="N851" s="3">
        <v>1.58</v>
      </c>
      <c r="O851" s="3">
        <v>1.44</v>
      </c>
      <c r="P851" s="4">
        <v>0.9113924050632911</v>
      </c>
      <c r="Q851" s="1">
        <v>0</v>
      </c>
      <c r="R851" s="4">
        <v>0</v>
      </c>
      <c r="S851" s="1" t="s">
        <v>1014</v>
      </c>
      <c r="T851" s="1" t="s">
        <v>1118</v>
      </c>
      <c r="U851" s="1" t="s">
        <v>1120</v>
      </c>
      <c r="V851" s="1" t="s">
        <v>1123</v>
      </c>
      <c r="W851" s="6" t="s">
        <v>1132</v>
      </c>
      <c r="X851" s="7">
        <v>12755.78037</v>
      </c>
      <c r="Y851" s="10">
        <v>46226</v>
      </c>
      <c r="Z851" s="1" t="s">
        <v>1137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HYPERLINK("https://www.suredividend.com/sure-analysis-IPOOF/","InPlay Oil Corp.")</f>
        <v>0</v>
      </c>
      <c r="C852" s="1" t="s">
        <v>981</v>
      </c>
      <c r="D852" s="3">
        <v>12.27</v>
      </c>
      <c r="E852" s="3">
        <v>11.36</v>
      </c>
      <c r="F852" s="3">
        <v>9</v>
      </c>
      <c r="G852" s="4">
        <v>1.262222222222222</v>
      </c>
      <c r="H852" s="4">
        <v>0.06954225352112677</v>
      </c>
      <c r="I852" s="4">
        <v>-0.04550680687318764</v>
      </c>
      <c r="J852" s="4">
        <v>0.05</v>
      </c>
      <c r="K852" s="4">
        <v>0.06324731051876187</v>
      </c>
      <c r="L852" s="1" t="s">
        <v>985</v>
      </c>
      <c r="M852" s="5">
        <v>11.36</v>
      </c>
      <c r="N852" s="3">
        <v>1</v>
      </c>
      <c r="O852" s="3">
        <v>0.79</v>
      </c>
      <c r="P852" s="4">
        <v>0.79</v>
      </c>
      <c r="Q852" s="1">
        <v>0</v>
      </c>
      <c r="R852" s="4">
        <v>0</v>
      </c>
      <c r="T852" s="1" t="s">
        <v>1118</v>
      </c>
      <c r="U852" s="1" t="s">
        <v>1119</v>
      </c>
      <c r="V852" s="1" t="s">
        <v>1124</v>
      </c>
      <c r="W852" s="6" t="s">
        <v>1135</v>
      </c>
      <c r="Y852" s="10">
        <v>46156</v>
      </c>
      <c r="Z852" s="1" t="s">
        <v>1138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HYPERLINK("https://www.suredividend.com/sure-analysis-AMIVF/","Atrium Mortgage Investment Corporation")</f>
        <v>0</v>
      </c>
      <c r="C853" s="1" t="s">
        <v>980</v>
      </c>
      <c r="D853" s="3">
        <v>8.57</v>
      </c>
      <c r="E853" s="3">
        <v>8.300000000000001</v>
      </c>
      <c r="F853" s="3">
        <v>7.92</v>
      </c>
      <c r="G853" s="4">
        <v>1.047979797979798</v>
      </c>
      <c r="H853" s="4">
        <v>0.08072289156626505</v>
      </c>
      <c r="I853" s="4">
        <v>-0.009329073440316415</v>
      </c>
      <c r="J853" s="4">
        <v>0</v>
      </c>
      <c r="K853" s="4">
        <v>0.06308787470924293</v>
      </c>
      <c r="L853" s="1" t="s">
        <v>985</v>
      </c>
      <c r="M853" s="5">
        <v>11.52777777777778</v>
      </c>
      <c r="N853" s="3">
        <v>0.72</v>
      </c>
      <c r="O853" s="3">
        <v>0.67</v>
      </c>
      <c r="P853" s="4">
        <v>0.9305555555555557</v>
      </c>
      <c r="Q853" s="1">
        <v>1</v>
      </c>
      <c r="R853" s="4">
        <v>0</v>
      </c>
      <c r="T853" s="1" t="s">
        <v>1118</v>
      </c>
      <c r="U853" s="1" t="s">
        <v>1119</v>
      </c>
      <c r="V853" s="1" t="s">
        <v>1124</v>
      </c>
      <c r="W853" s="6" t="s">
        <v>1125</v>
      </c>
      <c r="Y853" s="10">
        <v>46173</v>
      </c>
      <c r="Z853" s="1" t="s">
        <v>1137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980</v>
      </c>
      <c r="D854" s="3">
        <v>48</v>
      </c>
      <c r="E854" s="3">
        <v>46.76</v>
      </c>
      <c r="F854" s="3">
        <v>38</v>
      </c>
      <c r="G854" s="4">
        <v>1.230526315789474</v>
      </c>
      <c r="H854" s="4">
        <v>0.0397775876817793</v>
      </c>
      <c r="I854" s="4">
        <v>-0.04063953170512646</v>
      </c>
      <c r="J854" s="4">
        <v>0.07000000000000001</v>
      </c>
      <c r="K854" s="4">
        <v>0.06304378896583018</v>
      </c>
      <c r="L854" s="1" t="s">
        <v>985</v>
      </c>
      <c r="M854" s="5">
        <v>17.19117647058823</v>
      </c>
      <c r="N854" s="3">
        <v>2.72</v>
      </c>
      <c r="O854" s="3">
        <v>1.86</v>
      </c>
      <c r="P854" s="4">
        <v>0.6838235294117647</v>
      </c>
      <c r="Q854" s="1">
        <v>4</v>
      </c>
      <c r="R854" s="4">
        <v>0.03035803310185115</v>
      </c>
      <c r="S854" s="1" t="s">
        <v>1016</v>
      </c>
      <c r="T854" s="1" t="s">
        <v>1115</v>
      </c>
      <c r="U854" s="1" t="s">
        <v>1119</v>
      </c>
      <c r="V854" s="1" t="s">
        <v>1123</v>
      </c>
      <c r="W854" s="6" t="s">
        <v>1134</v>
      </c>
      <c r="X854" s="7">
        <v>27057.20322</v>
      </c>
      <c r="Y854" s="10">
        <v>46234</v>
      </c>
      <c r="Z854" s="1" t="s">
        <v>1138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HYPERLINK("https://www.suredividend.com/sure-analysis-CROMF/","Crombie Real Estate Investment Trust")</f>
        <v>0</v>
      </c>
      <c r="C855" s="1" t="s">
        <v>980</v>
      </c>
      <c r="D855" s="3">
        <v>12.4696</v>
      </c>
      <c r="E855" s="3">
        <v>11.72</v>
      </c>
      <c r="F855" s="3">
        <v>11.9</v>
      </c>
      <c r="G855" s="4">
        <v>0.984873949579832</v>
      </c>
      <c r="H855" s="4">
        <v>0.05631399317406143</v>
      </c>
      <c r="I855" s="4">
        <v>0.003052974055445912</v>
      </c>
      <c r="J855" s="4">
        <v>0.01</v>
      </c>
      <c r="K855" s="4">
        <v>0.06285667681022566</v>
      </c>
      <c r="L855" s="1" t="s">
        <v>985</v>
      </c>
      <c r="M855" s="5">
        <v>13.78823529411765</v>
      </c>
      <c r="N855" s="3">
        <v>0.85</v>
      </c>
      <c r="O855" s="3">
        <v>0.66</v>
      </c>
      <c r="P855" s="4">
        <v>0.7764705882352941</v>
      </c>
      <c r="Q855" s="1">
        <v>1</v>
      </c>
      <c r="R855" s="4">
        <v>0.008929989071996269</v>
      </c>
      <c r="T855" s="1" t="s">
        <v>1118</v>
      </c>
      <c r="U855" s="1" t="s">
        <v>1120</v>
      </c>
      <c r="V855" s="1" t="s">
        <v>1124</v>
      </c>
      <c r="W855" s="6" t="s">
        <v>1132</v>
      </c>
      <c r="Y855" s="10">
        <v>46153</v>
      </c>
      <c r="Z855" s="1" t="s">
        <v>1138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HYPERLINK("https://www.suredividend.com/sure-analysis-EQNR/","Equinor ASA")</f>
        <v>0</v>
      </c>
      <c r="C856" s="1" t="s">
        <v>980</v>
      </c>
      <c r="D856" s="3">
        <v>38</v>
      </c>
      <c r="E856" s="3">
        <v>40.85</v>
      </c>
      <c r="F856" s="3">
        <v>56</v>
      </c>
      <c r="G856" s="4">
        <v>0.7294642857142858</v>
      </c>
      <c r="H856" s="4">
        <v>0.03818849449204406</v>
      </c>
      <c r="I856" s="4">
        <v>0.06512160302339121</v>
      </c>
      <c r="J856" s="4">
        <v>-0.04</v>
      </c>
      <c r="K856" s="4">
        <v>0.06231301143411794</v>
      </c>
      <c r="L856" s="1" t="s">
        <v>985</v>
      </c>
      <c r="M856" s="5">
        <v>7.294642857142858</v>
      </c>
      <c r="N856" s="3">
        <v>5.6</v>
      </c>
      <c r="O856" s="3">
        <v>1.56</v>
      </c>
      <c r="P856" s="4">
        <v>0.2785714285714286</v>
      </c>
      <c r="Q856" s="1">
        <v>6</v>
      </c>
      <c r="R856" s="4">
        <v>0.07019742897422021</v>
      </c>
      <c r="S856" s="1" t="s">
        <v>998</v>
      </c>
      <c r="T856" s="1" t="s">
        <v>1115</v>
      </c>
      <c r="U856" s="1" t="s">
        <v>1119</v>
      </c>
      <c r="V856" s="1" t="s">
        <v>1124</v>
      </c>
      <c r="W856" s="6" t="s">
        <v>1135</v>
      </c>
      <c r="X856" s="7">
        <v>102486.10952</v>
      </c>
      <c r="Y856" s="10">
        <v>46231</v>
      </c>
      <c r="Z856" s="1" t="s">
        <v>1138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HYPERLINK("https://www.suredividend.com/sure-analysis-WES/","Western Midstream Partners, LP")</f>
        <v>0</v>
      </c>
      <c r="C857" s="1" t="s">
        <v>980</v>
      </c>
      <c r="D857" s="3">
        <v>46</v>
      </c>
      <c r="E857" s="3">
        <v>47.45</v>
      </c>
      <c r="F857" s="3">
        <v>35</v>
      </c>
      <c r="G857" s="4">
        <v>1.355714285714286</v>
      </c>
      <c r="H857" s="4">
        <v>0.07839831401475238</v>
      </c>
      <c r="I857" s="4">
        <v>-0.05905039232152087</v>
      </c>
      <c r="J857" s="4">
        <v>0.05</v>
      </c>
      <c r="K857" s="4">
        <v>0.06112362481076783</v>
      </c>
      <c r="L857" s="1" t="s">
        <v>985</v>
      </c>
      <c r="M857" s="5">
        <v>13.55714285714286</v>
      </c>
      <c r="N857" s="3">
        <v>3.5</v>
      </c>
      <c r="O857" s="3">
        <v>3.72</v>
      </c>
      <c r="P857" s="4">
        <v>1.062857142857143</v>
      </c>
      <c r="Q857" s="1">
        <v>5</v>
      </c>
      <c r="R857" s="4">
        <v>0.01001253446994665</v>
      </c>
      <c r="S857" s="1" t="s">
        <v>1014</v>
      </c>
      <c r="T857" s="1" t="s">
        <v>1115</v>
      </c>
      <c r="U857" s="1" t="s">
        <v>1121</v>
      </c>
      <c r="V857" s="1" t="s">
        <v>1123</v>
      </c>
      <c r="W857" s="6" t="s">
        <v>1135</v>
      </c>
      <c r="X857" s="7">
        <v>10655.6814</v>
      </c>
      <c r="Y857" s="10">
        <v>46160</v>
      </c>
      <c r="Z857" s="1" t="s">
        <v>1142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HYPERLINK("https://www.suredividend.com/sure-analysis-BEVFF/","Diversified Royalty Corp.")</f>
        <v>0</v>
      </c>
      <c r="C858" s="1" t="s">
        <v>980</v>
      </c>
      <c r="D858" s="3">
        <v>3.52</v>
      </c>
      <c r="E858" s="3">
        <v>3.28</v>
      </c>
      <c r="F858" s="3">
        <v>3.15</v>
      </c>
      <c r="G858" s="4">
        <v>1.041269841269841</v>
      </c>
      <c r="H858" s="4">
        <v>0.06402439024390244</v>
      </c>
      <c r="I858" s="4">
        <v>-0.008055572480061168</v>
      </c>
      <c r="J858" s="4">
        <v>0.01</v>
      </c>
      <c r="K858" s="4">
        <v>0.06005388056732097</v>
      </c>
      <c r="L858" s="1" t="s">
        <v>985</v>
      </c>
      <c r="M858" s="5">
        <v>15.61904761904762</v>
      </c>
      <c r="N858" s="3">
        <v>0.21</v>
      </c>
      <c r="O858" s="3">
        <v>0.21</v>
      </c>
      <c r="P858" s="4">
        <v>1</v>
      </c>
      <c r="Q858" s="1">
        <v>6</v>
      </c>
      <c r="R858" s="4">
        <v>0.009347419909568888</v>
      </c>
      <c r="T858" s="1" t="s">
        <v>1118</v>
      </c>
      <c r="U858" s="1" t="s">
        <v>1119</v>
      </c>
      <c r="V858" s="1" t="s">
        <v>1124</v>
      </c>
      <c r="W858" s="6" t="s">
        <v>1129</v>
      </c>
      <c r="Y858" s="10">
        <v>46167</v>
      </c>
      <c r="Z858" s="1" t="s">
        <v>1138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HYPERLINK("https://www.suredividend.com/sure-analysis-NRRUF/","Northview Residential REIT")</f>
        <v>0</v>
      </c>
      <c r="C859" s="1" t="s">
        <v>981</v>
      </c>
      <c r="D859" s="3">
        <v>11.46</v>
      </c>
      <c r="E859" s="3">
        <v>11.58</v>
      </c>
      <c r="F859" s="3">
        <v>11.55</v>
      </c>
      <c r="G859" s="4">
        <v>1.002597402597402</v>
      </c>
      <c r="H859" s="4">
        <v>0.06822107081174439</v>
      </c>
      <c r="I859" s="4">
        <v>-0.000518672478310056</v>
      </c>
      <c r="J859" s="4">
        <v>0</v>
      </c>
      <c r="K859" s="4">
        <v>0.06004579535524401</v>
      </c>
      <c r="L859" s="1" t="s">
        <v>985</v>
      </c>
      <c r="M859" s="5">
        <v>7.018181818181819</v>
      </c>
      <c r="N859" s="3">
        <v>1.65</v>
      </c>
      <c r="O859" s="3">
        <v>0.79</v>
      </c>
      <c r="P859" s="4">
        <v>0.4787878787878788</v>
      </c>
      <c r="Q859" s="1">
        <v>0</v>
      </c>
      <c r="R859" s="4">
        <v>0</v>
      </c>
      <c r="T859" s="1" t="s">
        <v>1118</v>
      </c>
      <c r="U859" s="1" t="s">
        <v>1120</v>
      </c>
      <c r="V859" s="1" t="s">
        <v>1124</v>
      </c>
      <c r="W859" s="6" t="s">
        <v>1132</v>
      </c>
      <c r="Y859" s="10">
        <v>46167</v>
      </c>
      <c r="Z859" s="1" t="s">
        <v>1138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HYPERLINK("https://www.suredividend.com/sure-analysis-APPTF/","Automotive Properties Real Estate Investment Trust")</f>
        <v>0</v>
      </c>
      <c r="C860" s="1" t="s">
        <v>980</v>
      </c>
      <c r="D860" s="3">
        <v>10.27</v>
      </c>
      <c r="E860" s="3">
        <v>8</v>
      </c>
      <c r="F860" s="3">
        <v>7.5</v>
      </c>
      <c r="G860" s="4">
        <v>1.066666666666667</v>
      </c>
      <c r="H860" s="4">
        <v>0.07375</v>
      </c>
      <c r="I860" s="4">
        <v>-0.01282475708259012</v>
      </c>
      <c r="J860" s="4">
        <v>0</v>
      </c>
      <c r="K860" s="4">
        <v>0.05844833388297244</v>
      </c>
      <c r="L860" s="1" t="s">
        <v>985</v>
      </c>
      <c r="M860" s="5">
        <v>10.66666666666667</v>
      </c>
      <c r="N860" s="3">
        <v>0.75</v>
      </c>
      <c r="O860" s="3">
        <v>0.59</v>
      </c>
      <c r="P860" s="4">
        <v>0.7866666666666666</v>
      </c>
      <c r="Q860" s="1">
        <v>1</v>
      </c>
      <c r="R860" s="4">
        <v>0.01955878011628309</v>
      </c>
      <c r="T860" s="1" t="s">
        <v>1118</v>
      </c>
      <c r="U860" s="1" t="s">
        <v>1120</v>
      </c>
      <c r="V860" s="1" t="s">
        <v>1124</v>
      </c>
      <c r="W860" s="6" t="s">
        <v>1132</v>
      </c>
      <c r="Y860" s="10">
        <v>46165</v>
      </c>
      <c r="Z860" s="1" t="s">
        <v>1138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HYPERLINK("https://www.suredividend.com/sure-analysis-SHEL/","Shell Plc")</f>
        <v>0</v>
      </c>
      <c r="C861" s="1" t="s">
        <v>980</v>
      </c>
      <c r="D861" s="3">
        <v>85</v>
      </c>
      <c r="E861" s="3">
        <v>89.95</v>
      </c>
      <c r="F861" s="3">
        <v>126</v>
      </c>
      <c r="G861" s="4">
        <v>0.7138888888888889</v>
      </c>
      <c r="H861" s="4">
        <v>0.03401889938854919</v>
      </c>
      <c r="I861" s="4">
        <v>0.06972926095371745</v>
      </c>
      <c r="J861" s="4">
        <v>-0.04</v>
      </c>
      <c r="K861" s="4">
        <v>0.05841808634387657</v>
      </c>
      <c r="L861" s="1" t="s">
        <v>985</v>
      </c>
      <c r="M861" s="5">
        <v>8.566666666666666</v>
      </c>
      <c r="N861" s="3">
        <v>10.5</v>
      </c>
      <c r="O861" s="3">
        <v>3.06</v>
      </c>
      <c r="P861" s="4">
        <v>0.2914285714285714</v>
      </c>
      <c r="Q861" s="1">
        <v>6</v>
      </c>
      <c r="R861" s="4">
        <v>0.03015217856174757</v>
      </c>
      <c r="S861" s="1" t="s">
        <v>998</v>
      </c>
      <c r="T861" s="1" t="s">
        <v>1115</v>
      </c>
      <c r="U861" s="1" t="s">
        <v>1119</v>
      </c>
      <c r="V861" s="1" t="s">
        <v>1124</v>
      </c>
      <c r="W861" s="6" t="s">
        <v>1135</v>
      </c>
      <c r="X861" s="7">
        <v>547276.342421</v>
      </c>
      <c r="Y861" s="10">
        <v>46154</v>
      </c>
      <c r="Z861" s="1" t="s">
        <v>1142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HYPERLINK("https://www.suredividend.com/sure-analysis-ORANY/","Orange.")</f>
        <v>0</v>
      </c>
      <c r="C862" s="1" t="s">
        <v>980</v>
      </c>
      <c r="D862" s="3">
        <v>22</v>
      </c>
      <c r="E862" s="3">
        <v>18.66</v>
      </c>
      <c r="F862" s="3">
        <v>16</v>
      </c>
      <c r="G862" s="4">
        <v>1.16625</v>
      </c>
      <c r="H862" s="4">
        <v>0.04608788853161844</v>
      </c>
      <c r="I862" s="4">
        <v>-0.03029045904009331</v>
      </c>
      <c r="J862" s="4">
        <v>0.04</v>
      </c>
      <c r="K862" s="4">
        <v>0.05564782135498292</v>
      </c>
      <c r="L862" s="1" t="s">
        <v>985</v>
      </c>
      <c r="M862" s="5">
        <v>14.578125</v>
      </c>
      <c r="N862" s="3">
        <v>1.28</v>
      </c>
      <c r="O862" s="3">
        <v>0.86</v>
      </c>
      <c r="P862" s="4">
        <v>0.671875</v>
      </c>
      <c r="Q862" s="1">
        <v>3</v>
      </c>
      <c r="R862" s="4">
        <v>0.05045837224621441</v>
      </c>
      <c r="S862" s="1" t="s">
        <v>1076</v>
      </c>
      <c r="T862" s="1" t="s">
        <v>1117</v>
      </c>
      <c r="U862" s="1" t="s">
        <v>1119</v>
      </c>
      <c r="V862" s="1" t="s">
        <v>1124</v>
      </c>
      <c r="W862" s="6" t="s">
        <v>1127</v>
      </c>
      <c r="X862" s="7">
        <v>49591.328329</v>
      </c>
      <c r="Y862" s="10">
        <v>46163</v>
      </c>
      <c r="Z862" s="1" t="s">
        <v>1142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HYPERLINK("https://www.suredividend.com/sure-analysis-RHI/","Robert Half Inc")</f>
        <v>0</v>
      </c>
      <c r="C863" s="1" t="s">
        <v>980</v>
      </c>
      <c r="D863" s="3">
        <v>35</v>
      </c>
      <c r="E863" s="3">
        <v>42.66</v>
      </c>
      <c r="F863" s="3">
        <v>30</v>
      </c>
      <c r="G863" s="4">
        <v>1.422</v>
      </c>
      <c r="H863" s="4">
        <v>0.05532114392873887</v>
      </c>
      <c r="I863" s="4">
        <v>-0.06799105460211785</v>
      </c>
      <c r="J863" s="4">
        <v>0.08</v>
      </c>
      <c r="K863" s="4">
        <v>0.05547235845574483</v>
      </c>
      <c r="L863" s="1" t="s">
        <v>985</v>
      </c>
      <c r="M863" s="5">
        <v>28.44</v>
      </c>
      <c r="N863" s="3">
        <v>1.5</v>
      </c>
      <c r="O863" s="3">
        <v>2.36</v>
      </c>
      <c r="P863" s="4">
        <v>1.573333333333333</v>
      </c>
      <c r="Q863" s="1">
        <v>21</v>
      </c>
      <c r="R863" s="4">
        <v>0</v>
      </c>
      <c r="S863" s="1" t="s">
        <v>1035</v>
      </c>
      <c r="T863" s="1" t="s">
        <v>1115</v>
      </c>
      <c r="U863" s="1" t="s">
        <v>1119</v>
      </c>
      <c r="V863" s="1" t="s">
        <v>1123</v>
      </c>
      <c r="W863" s="6" t="s">
        <v>1126</v>
      </c>
      <c r="X863" s="7">
        <v>4368.802819</v>
      </c>
      <c r="Y863" s="10">
        <v>46228</v>
      </c>
      <c r="Z863" s="1" t="s">
        <v>1146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HYPERLINK("https://www.suredividend.com/sure-analysis-DRETF/","Dream Office Real Estate Investment Trust")</f>
        <v>0</v>
      </c>
      <c r="C864" s="1" t="s">
        <v>981</v>
      </c>
      <c r="D864" s="3">
        <v>12.32</v>
      </c>
      <c r="E864" s="3">
        <v>13.44</v>
      </c>
      <c r="F864" s="3">
        <v>13.6</v>
      </c>
      <c r="G864" s="4">
        <v>0.9882352941176471</v>
      </c>
      <c r="H864" s="4">
        <v>0.05431547619047619</v>
      </c>
      <c r="I864" s="4">
        <v>0.002369694828421753</v>
      </c>
      <c r="J864" s="4">
        <v>0</v>
      </c>
      <c r="K864" s="4">
        <v>0.05544593729245695</v>
      </c>
      <c r="L864" s="1" t="s">
        <v>985</v>
      </c>
      <c r="M864" s="5">
        <v>7.905882352941177</v>
      </c>
      <c r="N864" s="3">
        <v>1.7</v>
      </c>
      <c r="O864" s="3">
        <v>0.73</v>
      </c>
      <c r="P864" s="4">
        <v>0.4294117647058823</v>
      </c>
      <c r="Q864" s="1">
        <v>0</v>
      </c>
      <c r="R864" s="4">
        <v>0.03090634618651533</v>
      </c>
      <c r="T864" s="1" t="s">
        <v>1118</v>
      </c>
      <c r="U864" s="1" t="s">
        <v>1120</v>
      </c>
      <c r="V864" s="1" t="s">
        <v>1124</v>
      </c>
      <c r="W864" s="6" t="s">
        <v>1132</v>
      </c>
      <c r="Y864" s="10">
        <v>46154</v>
      </c>
      <c r="Z864" s="1" t="s">
        <v>1138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HYPERLINK("https://www.suredividend.com/sure-analysis-NSA/","National Storage Affiliates Trust")</f>
        <v>0</v>
      </c>
      <c r="C865" s="1" t="s">
        <v>980</v>
      </c>
      <c r="D865" s="3">
        <v>45</v>
      </c>
      <c r="E865" s="3">
        <v>43.39</v>
      </c>
      <c r="F865" s="3">
        <v>35</v>
      </c>
      <c r="G865" s="4">
        <v>1.239714285714286</v>
      </c>
      <c r="H865" s="4">
        <v>0.05254666973957133</v>
      </c>
      <c r="I865" s="4">
        <v>-0.04206579955366974</v>
      </c>
      <c r="J865" s="4">
        <v>0.05</v>
      </c>
      <c r="K865" s="4">
        <v>0.05526498393944901</v>
      </c>
      <c r="L865" s="1" t="s">
        <v>985</v>
      </c>
      <c r="M865" s="5">
        <v>19.81278538812785</v>
      </c>
      <c r="N865" s="3">
        <v>2.19</v>
      </c>
      <c r="O865" s="3">
        <v>2.28</v>
      </c>
      <c r="P865" s="4">
        <v>1.041095890410959</v>
      </c>
      <c r="Q865" s="1">
        <v>9</v>
      </c>
      <c r="R865" s="4">
        <v>0.02021836907521157</v>
      </c>
      <c r="S865" s="1" t="s">
        <v>1099</v>
      </c>
      <c r="T865" s="1" t="s">
        <v>1115</v>
      </c>
      <c r="U865" s="1" t="s">
        <v>1120</v>
      </c>
      <c r="V865" s="1" t="s">
        <v>1123</v>
      </c>
      <c r="W865" s="6" t="s">
        <v>1132</v>
      </c>
      <c r="X865" s="7">
        <v>3351.796058</v>
      </c>
      <c r="Y865" s="10">
        <v>46155</v>
      </c>
      <c r="Z865" s="1" t="s">
        <v>1138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HYPERLINK("https://www.suredividend.com/sure-analysis-PPRQF/","Choice Properties Real Estate Investment Trust")</f>
        <v>0</v>
      </c>
      <c r="C866" s="1" t="s">
        <v>980</v>
      </c>
      <c r="D866" s="3">
        <v>11.59</v>
      </c>
      <c r="E866" s="3">
        <v>11.25</v>
      </c>
      <c r="F866" s="3">
        <v>10.4</v>
      </c>
      <c r="G866" s="4">
        <v>1.081730769230769</v>
      </c>
      <c r="H866" s="4">
        <v>0.04977777777777778</v>
      </c>
      <c r="I866" s="4">
        <v>-0.01558966771820869</v>
      </c>
      <c r="J866" s="4">
        <v>0.025</v>
      </c>
      <c r="K866" s="4">
        <v>0.05474503376060968</v>
      </c>
      <c r="L866" s="1" t="s">
        <v>985</v>
      </c>
      <c r="M866" s="5">
        <v>14.61038961038961</v>
      </c>
      <c r="N866" s="3">
        <v>0.77</v>
      </c>
      <c r="O866" s="3">
        <v>0.5600000000000001</v>
      </c>
      <c r="P866" s="4">
        <v>0.7272727272727273</v>
      </c>
      <c r="Q866" s="1">
        <v>4</v>
      </c>
      <c r="R866" s="4">
        <v>0.01389421401466451</v>
      </c>
      <c r="T866" s="1" t="s">
        <v>1118</v>
      </c>
      <c r="U866" s="1" t="s">
        <v>1120</v>
      </c>
      <c r="V866" s="1" t="s">
        <v>1124</v>
      </c>
      <c r="W866" s="6" t="s">
        <v>1132</v>
      </c>
      <c r="Y866" s="10">
        <v>46236</v>
      </c>
      <c r="Z866" s="1" t="s">
        <v>1137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HYPERLINK("https://www.suredividend.com/sure-analysis-GWRS/","Global Water Resources Inc")</f>
        <v>0</v>
      </c>
      <c r="C867" s="1" t="s">
        <v>980</v>
      </c>
      <c r="D867" s="3">
        <v>6.7</v>
      </c>
      <c r="E867" s="3">
        <v>7.37</v>
      </c>
      <c r="F867" s="3">
        <v>5.94</v>
      </c>
      <c r="G867" s="4">
        <v>1.240740740740741</v>
      </c>
      <c r="H867" s="4">
        <v>0.04070556309362279</v>
      </c>
      <c r="I867" s="4">
        <v>-0.04222435031082383</v>
      </c>
      <c r="J867" s="4">
        <v>0.06</v>
      </c>
      <c r="K867" s="4">
        <v>0.05356705687860042</v>
      </c>
      <c r="L867" s="1" t="s">
        <v>985</v>
      </c>
      <c r="M867" s="5">
        <v>22.33333333333333</v>
      </c>
      <c r="N867" s="3">
        <v>0.33</v>
      </c>
      <c r="O867" s="3">
        <v>0.3</v>
      </c>
      <c r="P867" s="4">
        <v>0.9090909090909091</v>
      </c>
      <c r="Q867" s="1">
        <v>10</v>
      </c>
      <c r="R867" s="4">
        <v>0.02534857565773274</v>
      </c>
      <c r="S867" s="1" t="s">
        <v>1013</v>
      </c>
      <c r="T867" s="1" t="s">
        <v>1118</v>
      </c>
      <c r="U867" s="1" t="s">
        <v>1119</v>
      </c>
      <c r="V867" s="1" t="s">
        <v>1123</v>
      </c>
      <c r="W867" s="6" t="s">
        <v>1134</v>
      </c>
      <c r="X867" s="7">
        <v>211.987983</v>
      </c>
      <c r="Y867" s="10">
        <v>46160</v>
      </c>
      <c r="Z867" s="1" t="s">
        <v>1138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HYPERLINK("https://www.suredividend.com/sure-analysis-BUD/","Anheuser-Busch InBev SA/NV")</f>
        <v>0</v>
      </c>
      <c r="C868" s="1" t="s">
        <v>980</v>
      </c>
      <c r="D868" s="3">
        <v>83</v>
      </c>
      <c r="E868" s="3">
        <v>83.09999999999999</v>
      </c>
      <c r="F868" s="3">
        <v>87</v>
      </c>
      <c r="G868" s="4">
        <v>0.9551724137931034</v>
      </c>
      <c r="H868" s="4">
        <v>0.01636582430806258</v>
      </c>
      <c r="I868" s="4">
        <v>0.009214881342866965</v>
      </c>
      <c r="J868" s="4">
        <v>0.03</v>
      </c>
      <c r="K868" s="4">
        <v>0.05355268557037762</v>
      </c>
      <c r="L868" s="1" t="s">
        <v>985</v>
      </c>
      <c r="M868" s="5">
        <v>19.01601830663616</v>
      </c>
      <c r="N868" s="3">
        <v>4.37</v>
      </c>
      <c r="O868" s="3">
        <v>1.36</v>
      </c>
      <c r="P868" s="4">
        <v>0.3112128146453089</v>
      </c>
      <c r="Q868" s="1">
        <v>3</v>
      </c>
      <c r="R868" s="4">
        <v>0.0100884981090783</v>
      </c>
      <c r="S868" s="1" t="s">
        <v>1031</v>
      </c>
      <c r="T868" s="1" t="s">
        <v>1117</v>
      </c>
      <c r="U868" s="1" t="s">
        <v>1119</v>
      </c>
      <c r="V868" s="1" t="s">
        <v>1124</v>
      </c>
      <c r="W868" s="6" t="s">
        <v>1133</v>
      </c>
      <c r="X868" s="7">
        <v>149329.347501</v>
      </c>
      <c r="Y868" s="10">
        <v>46165</v>
      </c>
      <c r="Z868" s="1" t="s">
        <v>1147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HYPERLINK("https://www.suredividend.com/sure-analysis-BP/","BP plc")</f>
        <v>0</v>
      </c>
      <c r="C869" s="1" t="s">
        <v>980</v>
      </c>
      <c r="D869" s="3">
        <v>42</v>
      </c>
      <c r="E869" s="3">
        <v>42.91</v>
      </c>
      <c r="F869" s="3">
        <v>72</v>
      </c>
      <c r="G869" s="4">
        <v>0.5959722222222221</v>
      </c>
      <c r="H869" s="4">
        <v>0.04847354928920998</v>
      </c>
      <c r="I869" s="4">
        <v>0.1090593726076934</v>
      </c>
      <c r="J869" s="4">
        <v>-0.09</v>
      </c>
      <c r="K869" s="4">
        <v>0.05340139667944022</v>
      </c>
      <c r="L869" s="1" t="s">
        <v>985</v>
      </c>
      <c r="M869" s="5">
        <v>7.151666666666666</v>
      </c>
      <c r="N869" s="3">
        <v>6</v>
      </c>
      <c r="O869" s="3">
        <v>2.08</v>
      </c>
      <c r="P869" s="4">
        <v>0.3466666666666667</v>
      </c>
      <c r="Q869" s="1">
        <v>5</v>
      </c>
      <c r="R869" s="4">
        <v>0.01036002731447438</v>
      </c>
      <c r="S869" s="1" t="s">
        <v>993</v>
      </c>
      <c r="T869" s="1" t="s">
        <v>1115</v>
      </c>
      <c r="U869" s="1" t="s">
        <v>1119</v>
      </c>
      <c r="V869" s="1" t="s">
        <v>1124</v>
      </c>
      <c r="W869" s="6" t="s">
        <v>1135</v>
      </c>
      <c r="X869" s="7">
        <v>117912.990878</v>
      </c>
      <c r="Y869" s="10">
        <v>46240</v>
      </c>
      <c r="Z869" s="1" t="s">
        <v>1142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HYPERLINK("https://www.suredividend.com/sure-analysis-OKE/","Oneok Inc.")</f>
        <v>0</v>
      </c>
      <c r="C870" s="1" t="s">
        <v>980</v>
      </c>
      <c r="D870" s="3">
        <v>95</v>
      </c>
      <c r="E870" s="3">
        <v>90</v>
      </c>
      <c r="F870" s="3">
        <v>81</v>
      </c>
      <c r="G870" s="4">
        <v>1.111111111111111</v>
      </c>
      <c r="H870" s="4">
        <v>0.04755555555555556</v>
      </c>
      <c r="I870" s="4">
        <v>-0.0208516376390232</v>
      </c>
      <c r="J870" s="4">
        <v>0.03</v>
      </c>
      <c r="K870" s="4">
        <v>0.05321234858629387</v>
      </c>
      <c r="L870" s="1" t="s">
        <v>985</v>
      </c>
      <c r="M870" s="5">
        <v>15.51724137931035</v>
      </c>
      <c r="N870" s="3">
        <v>5.8</v>
      </c>
      <c r="O870" s="3">
        <v>4.28</v>
      </c>
      <c r="P870" s="4">
        <v>0.7379310344827587</v>
      </c>
      <c r="Q870" s="1">
        <v>4</v>
      </c>
      <c r="R870" s="4">
        <v>0.02019566627646463</v>
      </c>
      <c r="S870" s="1" t="s">
        <v>1011</v>
      </c>
      <c r="T870" s="1" t="s">
        <v>1115</v>
      </c>
      <c r="U870" s="1" t="s">
        <v>1119</v>
      </c>
      <c r="V870" s="1" t="s">
        <v>1123</v>
      </c>
      <c r="W870" s="6" t="s">
        <v>1135</v>
      </c>
      <c r="X870" s="7">
        <v>56947.595717</v>
      </c>
      <c r="Y870" s="10">
        <v>46161</v>
      </c>
      <c r="Z870" s="1" t="s">
        <v>1144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HYPERLINK("https://www.suredividend.com/sure-analysis-AKR/","Acadia Realty Trust")</f>
        <v>0</v>
      </c>
      <c r="C871" s="1" t="s">
        <v>980</v>
      </c>
      <c r="D871" s="3">
        <v>22.47</v>
      </c>
      <c r="E871" s="3">
        <v>20.265</v>
      </c>
      <c r="F871" s="3">
        <v>18</v>
      </c>
      <c r="G871" s="4">
        <v>1.125833333333333</v>
      </c>
      <c r="H871" s="4">
        <v>0.03947693066864051</v>
      </c>
      <c r="I871" s="4">
        <v>-0.02342595092732014</v>
      </c>
      <c r="J871" s="4">
        <v>0.03</v>
      </c>
      <c r="K871" s="4">
        <v>0.05306588881614172</v>
      </c>
      <c r="L871" s="1" t="s">
        <v>985</v>
      </c>
      <c r="M871" s="5">
        <v>16.8875</v>
      </c>
      <c r="N871" s="3">
        <v>1.2</v>
      </c>
      <c r="O871" s="3">
        <v>0.8</v>
      </c>
      <c r="P871" s="4">
        <v>0.6666666666666667</v>
      </c>
      <c r="Q871" s="1">
        <v>3</v>
      </c>
      <c r="R871" s="4">
        <v>0.100271705097241</v>
      </c>
      <c r="S871" s="1" t="s">
        <v>1065</v>
      </c>
      <c r="T871" s="1" t="s">
        <v>1115</v>
      </c>
      <c r="U871" s="1" t="s">
        <v>1120</v>
      </c>
      <c r="V871" s="1" t="s">
        <v>1123</v>
      </c>
      <c r="W871" s="6" t="s">
        <v>1132</v>
      </c>
      <c r="X871" s="7">
        <v>2782.360948</v>
      </c>
      <c r="Y871" s="10">
        <v>46235</v>
      </c>
      <c r="Z871" s="1" t="s">
        <v>1138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HYPERLINK("https://www.suredividend.com/sure-analysis-NXST/","Nexstar Media Group Inc")</f>
        <v>0</v>
      </c>
      <c r="C872" s="1" t="s">
        <v>980</v>
      </c>
      <c r="D872" s="3">
        <v>189</v>
      </c>
      <c r="E872" s="3">
        <v>192.12</v>
      </c>
      <c r="F872" s="3">
        <v>216</v>
      </c>
      <c r="G872" s="4">
        <v>0.8894444444444445</v>
      </c>
      <c r="H872" s="4">
        <v>0.03872579637726421</v>
      </c>
      <c r="I872" s="4">
        <v>0.02370832397800626</v>
      </c>
      <c r="J872" s="4">
        <v>-0.01</v>
      </c>
      <c r="K872" s="4">
        <v>0.05289034531280246</v>
      </c>
      <c r="L872" s="1" t="s">
        <v>985</v>
      </c>
      <c r="M872" s="5">
        <v>8.005000000000001</v>
      </c>
      <c r="N872" s="3">
        <v>24</v>
      </c>
      <c r="O872" s="3">
        <v>7.44</v>
      </c>
      <c r="P872" s="4">
        <v>0.31</v>
      </c>
      <c r="Q872" s="1">
        <v>12</v>
      </c>
      <c r="R872" s="4">
        <v>0.0500987317136008</v>
      </c>
      <c r="S872" s="1" t="s">
        <v>998</v>
      </c>
      <c r="T872" s="1" t="s">
        <v>1115</v>
      </c>
      <c r="U872" s="1" t="s">
        <v>1119</v>
      </c>
      <c r="V872" s="1" t="s">
        <v>1123</v>
      </c>
      <c r="W872" s="6" t="s">
        <v>1127</v>
      </c>
      <c r="X872" s="7">
        <v>5906.875551</v>
      </c>
      <c r="Y872" s="10">
        <v>46165</v>
      </c>
      <c r="Z872" s="1" t="s">
        <v>1146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HYPERLINK("https://www.suredividend.com/sure-analysis-ETD/","Ethan Allen Interiors, Inc.")</f>
        <v>0</v>
      </c>
      <c r="C873" s="1" t="s">
        <v>980</v>
      </c>
      <c r="D873" s="3">
        <v>20</v>
      </c>
      <c r="E873" s="3">
        <v>23.48</v>
      </c>
      <c r="F873" s="3">
        <v>18</v>
      </c>
      <c r="G873" s="4">
        <v>1.304444444444445</v>
      </c>
      <c r="H873" s="4">
        <v>0.06643952299829642</v>
      </c>
      <c r="I873" s="4">
        <v>-0.05176739927925711</v>
      </c>
      <c r="J873" s="4">
        <v>0.04</v>
      </c>
      <c r="K873" s="4">
        <v>0.05062367380851862</v>
      </c>
      <c r="L873" s="1" t="s">
        <v>985</v>
      </c>
      <c r="M873" s="5">
        <v>15.65333333333333</v>
      </c>
      <c r="N873" s="3">
        <v>1.5</v>
      </c>
      <c r="O873" s="3">
        <v>1.56</v>
      </c>
      <c r="P873" s="4">
        <v>1.04</v>
      </c>
      <c r="Q873" s="1">
        <v>5</v>
      </c>
      <c r="R873" s="4">
        <v>0.01493197894539366</v>
      </c>
      <c r="S873" s="1" t="s">
        <v>1003</v>
      </c>
      <c r="T873" s="1" t="s">
        <v>1115</v>
      </c>
      <c r="U873" s="1" t="s">
        <v>1119</v>
      </c>
      <c r="V873" s="1" t="s">
        <v>1123</v>
      </c>
      <c r="W873" s="6" t="s">
        <v>1129</v>
      </c>
      <c r="X873" s="7">
        <v>598.24343</v>
      </c>
      <c r="Y873" s="10">
        <v>46148</v>
      </c>
      <c r="Z873" s="1" t="s">
        <v>1142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HYPERLINK("https://www.suredividend.com/sure-analysis-APYRF/","Allied Properties Real Estate Investment Trust")</f>
        <v>0</v>
      </c>
      <c r="C874" s="1" t="s">
        <v>981</v>
      </c>
      <c r="D874" s="3">
        <v>7.2</v>
      </c>
      <c r="E874" s="3">
        <v>6.95</v>
      </c>
      <c r="F874" s="3">
        <v>6.24</v>
      </c>
      <c r="G874" s="4">
        <v>1.113782051282051</v>
      </c>
      <c r="H874" s="4">
        <v>0.07625899280575539</v>
      </c>
      <c r="I874" s="4">
        <v>-0.02132170428031255</v>
      </c>
      <c r="J874" s="4">
        <v>0</v>
      </c>
      <c r="K874" s="4">
        <v>0.05046936438631322</v>
      </c>
      <c r="L874" s="1" t="s">
        <v>985</v>
      </c>
      <c r="M874" s="5">
        <v>8.910256410256411</v>
      </c>
      <c r="N874" s="3">
        <v>0.78</v>
      </c>
      <c r="O874" s="3">
        <v>0.53</v>
      </c>
      <c r="P874" s="4">
        <v>0.6794871794871795</v>
      </c>
      <c r="Q874" s="1">
        <v>0</v>
      </c>
      <c r="R874" s="4">
        <v>0</v>
      </c>
      <c r="T874" s="1" t="s">
        <v>1118</v>
      </c>
      <c r="U874" s="1" t="s">
        <v>1120</v>
      </c>
      <c r="V874" s="1" t="s">
        <v>1124</v>
      </c>
      <c r="W874" s="6" t="s">
        <v>1132</v>
      </c>
      <c r="Y874" s="10">
        <v>46146</v>
      </c>
      <c r="Z874" s="1" t="s">
        <v>1138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HYPERLINK("https://www.suredividend.com/sure-analysis-ET/","Energy Transfer LP")</f>
        <v>0</v>
      </c>
      <c r="C875" s="1" t="s">
        <v>980</v>
      </c>
      <c r="D875" s="3">
        <v>20</v>
      </c>
      <c r="E875" s="3">
        <v>20.59</v>
      </c>
      <c r="F875" s="3">
        <v>15</v>
      </c>
      <c r="G875" s="4">
        <v>1.372666666666667</v>
      </c>
      <c r="H875" s="4">
        <v>0.06605148130160272</v>
      </c>
      <c r="I875" s="4">
        <v>-0.0613860976970676</v>
      </c>
      <c r="J875" s="4">
        <v>0.05</v>
      </c>
      <c r="K875" s="4">
        <v>0.05040595952397897</v>
      </c>
      <c r="L875" s="1" t="s">
        <v>985</v>
      </c>
      <c r="M875" s="5">
        <v>7.353571428571429</v>
      </c>
      <c r="N875" s="3">
        <v>2.8</v>
      </c>
      <c r="O875" s="3">
        <v>1.36</v>
      </c>
      <c r="P875" s="4">
        <v>0.4857142857142858</v>
      </c>
      <c r="Q875" s="1">
        <v>5</v>
      </c>
      <c r="R875" s="4">
        <v>0.01842598560270892</v>
      </c>
      <c r="S875" s="1" t="s">
        <v>1016</v>
      </c>
      <c r="T875" s="1" t="s">
        <v>1115</v>
      </c>
      <c r="U875" s="1" t="s">
        <v>1121</v>
      </c>
      <c r="V875" s="1" t="s">
        <v>1123</v>
      </c>
      <c r="W875" s="6" t="s">
        <v>1135</v>
      </c>
      <c r="X875" s="7">
        <v>37895.58987</v>
      </c>
      <c r="Y875" s="10">
        <v>46154</v>
      </c>
      <c r="Z875" s="1" t="s">
        <v>1142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HYPERLINK("https://www.suredividend.com/sure-analysis-BSET/","Bassett Furniture Industries, Inc.")</f>
        <v>0</v>
      </c>
      <c r="C876" s="1" t="s">
        <v>980</v>
      </c>
      <c r="D876" s="3">
        <v>20</v>
      </c>
      <c r="E876" s="3">
        <v>19.76</v>
      </c>
      <c r="F876" s="3">
        <v>11.7</v>
      </c>
      <c r="G876" s="4">
        <v>1.688888888888889</v>
      </c>
      <c r="H876" s="4">
        <v>0.04048582995951417</v>
      </c>
      <c r="I876" s="4">
        <v>-0.09950815465431373</v>
      </c>
      <c r="J876" s="4">
        <v>0.12</v>
      </c>
      <c r="K876" s="4">
        <v>0.05032219329786214</v>
      </c>
      <c r="L876" s="1" t="s">
        <v>985</v>
      </c>
      <c r="M876" s="5">
        <v>21.95555555555556</v>
      </c>
      <c r="N876" s="3">
        <v>0.9</v>
      </c>
      <c r="O876" s="3">
        <v>0.8</v>
      </c>
      <c r="P876" s="4">
        <v>0.888888888888889</v>
      </c>
      <c r="Q876" s="1">
        <v>5</v>
      </c>
      <c r="R876" s="4">
        <v>0.04978904632428516</v>
      </c>
      <c r="S876" s="1" t="s">
        <v>998</v>
      </c>
      <c r="T876" s="1" t="s">
        <v>1115</v>
      </c>
      <c r="U876" s="1" t="s">
        <v>1119</v>
      </c>
      <c r="V876" s="1" t="s">
        <v>1123</v>
      </c>
      <c r="W876" s="6" t="s">
        <v>1129</v>
      </c>
      <c r="X876" s="7">
        <v>169.442324</v>
      </c>
      <c r="Y876" s="10">
        <v>46206</v>
      </c>
      <c r="Z876" s="1" t="s">
        <v>1136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HYPERLINK("https://www.suredividend.com/sure-analysis-PSTL/","Postal Realty Trust Inc")</f>
        <v>0</v>
      </c>
      <c r="C877" s="1" t="s">
        <v>980</v>
      </c>
      <c r="D877" s="3">
        <v>23.11</v>
      </c>
      <c r="E877" s="3">
        <v>22.25</v>
      </c>
      <c r="F877" s="3">
        <v>19.88</v>
      </c>
      <c r="G877" s="4">
        <v>1.119215291750503</v>
      </c>
      <c r="H877" s="4">
        <v>0.04404494382022472</v>
      </c>
      <c r="I877" s="4">
        <v>-0.02227375525277109</v>
      </c>
      <c r="J877" s="4">
        <v>0.03</v>
      </c>
      <c r="K877" s="4">
        <v>0.05014363881802431</v>
      </c>
      <c r="L877" s="1" t="s">
        <v>985</v>
      </c>
      <c r="M877" s="5">
        <v>15.66901408450704</v>
      </c>
      <c r="N877" s="3">
        <v>1.42</v>
      </c>
      <c r="O877" s="3">
        <v>0.98</v>
      </c>
      <c r="P877" s="4">
        <v>0.6901408450704225</v>
      </c>
      <c r="Q877" s="1">
        <v>6</v>
      </c>
      <c r="R877" s="4">
        <v>0.03070825685139122</v>
      </c>
      <c r="S877" s="1" t="s">
        <v>998</v>
      </c>
      <c r="T877" s="1" t="s">
        <v>1115</v>
      </c>
      <c r="U877" s="1" t="s">
        <v>1120</v>
      </c>
      <c r="V877" s="1" t="s">
        <v>1123</v>
      </c>
      <c r="W877" s="6" t="s">
        <v>1132</v>
      </c>
      <c r="X877" s="7">
        <v>679.9946650000001</v>
      </c>
      <c r="Y877" s="10">
        <v>46242</v>
      </c>
      <c r="Z877" s="1" t="s">
        <v>1138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HYPERLINK("https://www.suredividend.com/sure-analysis-TRIN/","Trinity Capital Inc. (TRIN)")</f>
        <v>0</v>
      </c>
      <c r="C878" s="1" t="s">
        <v>981</v>
      </c>
      <c r="D878" s="3">
        <v>16.77</v>
      </c>
      <c r="E878" s="3">
        <v>18.4</v>
      </c>
      <c r="F878" s="3">
        <v>13.27</v>
      </c>
      <c r="G878" s="4">
        <v>1.386586284853052</v>
      </c>
      <c r="H878" s="4">
        <v>0.1108695652173913</v>
      </c>
      <c r="I878" s="4">
        <v>-0.06327821630778385</v>
      </c>
      <c r="J878" s="4">
        <v>0</v>
      </c>
      <c r="K878" s="4">
        <v>0.0498785271512181</v>
      </c>
      <c r="L878" s="1" t="s">
        <v>985</v>
      </c>
      <c r="M878" s="5">
        <v>8.846153846153845</v>
      </c>
      <c r="N878" s="3">
        <v>2.08</v>
      </c>
      <c r="O878" s="3">
        <v>2.04</v>
      </c>
      <c r="P878" s="4">
        <v>0.9807692307692307</v>
      </c>
      <c r="Q878" s="1">
        <v>0</v>
      </c>
      <c r="R878" s="4">
        <v>0</v>
      </c>
      <c r="S878" s="1" t="s">
        <v>998</v>
      </c>
      <c r="T878" s="1" t="s">
        <v>1118</v>
      </c>
      <c r="U878" s="1" t="s">
        <v>1119</v>
      </c>
      <c r="V878" s="1" t="s">
        <v>1123</v>
      </c>
      <c r="W878" s="6" t="s">
        <v>1125</v>
      </c>
      <c r="X878" s="7">
        <v>1745.202569</v>
      </c>
      <c r="Y878" s="10">
        <v>46155</v>
      </c>
      <c r="Z878" s="1" t="s">
        <v>1138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HYPERLINK("https://www.suredividend.com/sure-analysis-MOS/","The Mosaic Company")</f>
        <v>0</v>
      </c>
      <c r="C879" s="1" t="s">
        <v>980</v>
      </c>
      <c r="D879" s="3">
        <v>22.44</v>
      </c>
      <c r="E879" s="3">
        <v>23.41</v>
      </c>
      <c r="F879" s="3">
        <v>10.12</v>
      </c>
      <c r="G879" s="4">
        <v>2.313241106719368</v>
      </c>
      <c r="H879" s="4">
        <v>0.03759077317385733</v>
      </c>
      <c r="I879" s="4">
        <v>-0.15441782430129</v>
      </c>
      <c r="J879" s="4">
        <v>0.2</v>
      </c>
      <c r="K879" s="4">
        <v>0.04979286947733819</v>
      </c>
      <c r="L879" s="1" t="s">
        <v>985</v>
      </c>
      <c r="M879" s="5">
        <v>25.44565217391304</v>
      </c>
      <c r="N879" s="3">
        <v>0.92</v>
      </c>
      <c r="O879" s="3">
        <v>0.88</v>
      </c>
      <c r="P879" s="4">
        <v>0.9565217391304347</v>
      </c>
      <c r="Q879" s="1">
        <v>7</v>
      </c>
      <c r="R879" s="4">
        <v>0.01966570441215199</v>
      </c>
      <c r="T879" s="1" t="s">
        <v>1115</v>
      </c>
      <c r="U879" s="1" t="s">
        <v>1119</v>
      </c>
      <c r="V879" s="1" t="s">
        <v>1123</v>
      </c>
      <c r="W879" s="6" t="s">
        <v>1131</v>
      </c>
      <c r="X879" s="7">
        <v>7461.010812</v>
      </c>
      <c r="Y879" s="10">
        <v>46187</v>
      </c>
      <c r="Z879" s="1" t="s">
        <v>1137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HYPERLINK("https://www.suredividend.com/sure-analysis-MPLX/","MPLX LP")</f>
        <v>0</v>
      </c>
      <c r="C880" s="1" t="s">
        <v>980</v>
      </c>
      <c r="D880" s="3">
        <v>54</v>
      </c>
      <c r="E880" s="3">
        <v>58.74</v>
      </c>
      <c r="F880" s="3">
        <v>44</v>
      </c>
      <c r="G880" s="4">
        <v>1.335</v>
      </c>
      <c r="H880" s="4">
        <v>0.07337419135171944</v>
      </c>
      <c r="I880" s="4">
        <v>-0.05614833372861638</v>
      </c>
      <c r="J880" s="4">
        <v>0.03</v>
      </c>
      <c r="K880" s="4">
        <v>0.04892863868069486</v>
      </c>
      <c r="L880" s="1" t="s">
        <v>985</v>
      </c>
      <c r="M880" s="5">
        <v>9.95593220338983</v>
      </c>
      <c r="N880" s="3">
        <v>5.9</v>
      </c>
      <c r="O880" s="3">
        <v>4.31</v>
      </c>
      <c r="P880" s="4">
        <v>0.7305084745762711</v>
      </c>
      <c r="Q880" s="1">
        <v>13</v>
      </c>
      <c r="R880" s="4">
        <v>0.03014544567298949</v>
      </c>
      <c r="S880" s="1" t="s">
        <v>1016</v>
      </c>
      <c r="T880" s="1" t="s">
        <v>1115</v>
      </c>
      <c r="U880" s="1" t="s">
        <v>1121</v>
      </c>
      <c r="V880" s="1" t="s">
        <v>1123</v>
      </c>
      <c r="W880" s="6" t="s">
        <v>1135</v>
      </c>
      <c r="X880" s="7">
        <v>34190.518339</v>
      </c>
      <c r="Y880" s="10">
        <v>46154</v>
      </c>
      <c r="Z880" s="1" t="s">
        <v>1142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HYPERLINK("https://www.suredividend.com/sure-analysis-DRI/","Darden Restaurants, Inc.")</f>
        <v>0</v>
      </c>
      <c r="C881" s="1" t="s">
        <v>980</v>
      </c>
      <c r="D881" s="3">
        <v>192</v>
      </c>
      <c r="E881" s="3">
        <v>217.95</v>
      </c>
      <c r="F881" s="3">
        <v>181</v>
      </c>
      <c r="G881" s="4">
        <v>1.20414364640884</v>
      </c>
      <c r="H881" s="4">
        <v>0.02973158981417757</v>
      </c>
      <c r="I881" s="4">
        <v>-0.03647199869912521</v>
      </c>
      <c r="J881" s="4">
        <v>0.06</v>
      </c>
      <c r="K881" s="4">
        <v>0.04839426645968414</v>
      </c>
      <c r="L881" s="1" t="s">
        <v>985</v>
      </c>
      <c r="M881" s="5">
        <v>20.5225988700565</v>
      </c>
      <c r="N881" s="3">
        <v>10.62</v>
      </c>
      <c r="O881" s="3">
        <v>6.48</v>
      </c>
      <c r="P881" s="4">
        <v>0.6101694915254238</v>
      </c>
      <c r="Q881" s="1">
        <v>5</v>
      </c>
      <c r="R881" s="4">
        <v>0.01439440873959041</v>
      </c>
      <c r="S881" s="1" t="s">
        <v>986</v>
      </c>
      <c r="T881" s="1" t="s">
        <v>1115</v>
      </c>
      <c r="U881" s="1" t="s">
        <v>1119</v>
      </c>
      <c r="V881" s="1" t="s">
        <v>1123</v>
      </c>
      <c r="W881" s="6" t="s">
        <v>1129</v>
      </c>
      <c r="X881" s="7">
        <v>24865.574903</v>
      </c>
      <c r="Y881" s="10">
        <v>46111</v>
      </c>
      <c r="Z881" s="1" t="s">
        <v>1148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HYPERLINK("https://www.suredividend.com/sure-analysis-ERIC/","Telefonaktiebolaget L M Ericsson")</f>
        <v>0</v>
      </c>
      <c r="C882" s="1" t="s">
        <v>980</v>
      </c>
      <c r="D882" s="3">
        <v>12</v>
      </c>
      <c r="E882" s="3">
        <v>10.1</v>
      </c>
      <c r="F882" s="3">
        <v>10</v>
      </c>
      <c r="G882" s="4">
        <v>1.01</v>
      </c>
      <c r="H882" s="4">
        <v>0.03168316831683168</v>
      </c>
      <c r="I882" s="4">
        <v>-0.00198808730186284</v>
      </c>
      <c r="J882" s="4">
        <v>0.02</v>
      </c>
      <c r="K882" s="4">
        <v>0.04832419325181925</v>
      </c>
      <c r="L882" s="1" t="s">
        <v>985</v>
      </c>
      <c r="M882" s="5">
        <v>14.42857142857143</v>
      </c>
      <c r="N882" s="3">
        <v>0.7</v>
      </c>
      <c r="O882" s="3">
        <v>0.32</v>
      </c>
      <c r="P882" s="4">
        <v>0.4571428571428572</v>
      </c>
      <c r="Q882" s="1">
        <v>3</v>
      </c>
      <c r="R882" s="4">
        <v>0.02946206823925857</v>
      </c>
      <c r="S882" s="1" t="s">
        <v>1112</v>
      </c>
      <c r="T882" s="1" t="s">
        <v>1117</v>
      </c>
      <c r="U882" s="1" t="s">
        <v>1119</v>
      </c>
      <c r="V882" s="1" t="s">
        <v>1124</v>
      </c>
      <c r="W882" s="6" t="s">
        <v>1128</v>
      </c>
      <c r="X882" s="7">
        <v>33646.090315</v>
      </c>
      <c r="Y882" s="10">
        <v>46217</v>
      </c>
      <c r="Z882" s="1" t="s">
        <v>1142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HYPERLINK("https://www.suredividend.com/sure-analysis-FRHLF/","Freehold Royalties Ltd.")</f>
        <v>0</v>
      </c>
      <c r="C883" s="1" t="s">
        <v>981</v>
      </c>
      <c r="D883" s="3">
        <v>11.95</v>
      </c>
      <c r="E883" s="3">
        <v>12.37</v>
      </c>
      <c r="F883" s="3">
        <v>11.2</v>
      </c>
      <c r="G883" s="4">
        <v>1.104464285714286</v>
      </c>
      <c r="H883" s="4">
        <v>0.06224737267582862</v>
      </c>
      <c r="I883" s="4">
        <v>-0.01967593324764128</v>
      </c>
      <c r="J883" s="4">
        <v>0.01</v>
      </c>
      <c r="K883" s="4">
        <v>0.04777869746147045</v>
      </c>
      <c r="L883" s="1" t="s">
        <v>985</v>
      </c>
      <c r="M883" s="5">
        <v>15.4625</v>
      </c>
      <c r="N883" s="3">
        <v>0.8</v>
      </c>
      <c r="O883" s="3">
        <v>0.77</v>
      </c>
      <c r="P883" s="4">
        <v>0.9625</v>
      </c>
      <c r="Q883" s="1">
        <v>0</v>
      </c>
      <c r="R883" s="4">
        <v>0</v>
      </c>
      <c r="T883" s="1" t="s">
        <v>1118</v>
      </c>
      <c r="U883" s="1" t="s">
        <v>1119</v>
      </c>
      <c r="V883" s="1" t="s">
        <v>1124</v>
      </c>
      <c r="W883" s="6" t="s">
        <v>1135</v>
      </c>
      <c r="Y883" s="10">
        <v>46190</v>
      </c>
      <c r="Z883" s="1" t="s">
        <v>1146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HYPERLINK("https://www.suredividend.com/sure-analysis-MAIN/","Main Street Capital Corporation")</f>
        <v>0</v>
      </c>
      <c r="C884" s="1" t="s">
        <v>980</v>
      </c>
      <c r="D884" s="3">
        <v>51</v>
      </c>
      <c r="E884" s="3">
        <v>58.47</v>
      </c>
      <c r="F884" s="3">
        <v>52</v>
      </c>
      <c r="G884" s="4">
        <v>1.124423076923077</v>
      </c>
      <c r="H884" s="4">
        <v>0.05438686505900462</v>
      </c>
      <c r="I884" s="4">
        <v>-0.02318110902849257</v>
      </c>
      <c r="J884" s="4">
        <v>0.02</v>
      </c>
      <c r="K884" s="4">
        <v>0.0476392886478072</v>
      </c>
      <c r="L884" s="1" t="s">
        <v>985</v>
      </c>
      <c r="M884" s="5">
        <v>15.18701298701299</v>
      </c>
      <c r="N884" s="3">
        <v>3.85</v>
      </c>
      <c r="O884" s="3">
        <v>3.18</v>
      </c>
      <c r="P884" s="4">
        <v>0.825974025974026</v>
      </c>
      <c r="Q884" s="1">
        <v>12</v>
      </c>
      <c r="R884" s="4">
        <v>0.009866275951314618</v>
      </c>
      <c r="S884" s="1" t="s">
        <v>1016</v>
      </c>
      <c r="T884" s="1" t="s">
        <v>1118</v>
      </c>
      <c r="U884" s="1" t="s">
        <v>1122</v>
      </c>
      <c r="V884" s="1" t="s">
        <v>1123</v>
      </c>
      <c r="W884" s="6" t="s">
        <v>1125</v>
      </c>
      <c r="X884" s="7">
        <v>5472.115138</v>
      </c>
      <c r="Y884" s="10">
        <v>46164</v>
      </c>
      <c r="Z884" s="1" t="s">
        <v>1140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HYPERLINK("https://www.suredividend.com/sure-analysis-CWYUF/","SmartCentres Real Estate Investment Trust")</f>
        <v>0</v>
      </c>
      <c r="C885" s="1" t="s">
        <v>981</v>
      </c>
      <c r="D885" s="3">
        <v>20.85</v>
      </c>
      <c r="E885" s="3">
        <v>20.43</v>
      </c>
      <c r="F885" s="3">
        <v>18.2</v>
      </c>
      <c r="G885" s="4">
        <v>1.122527472527473</v>
      </c>
      <c r="H885" s="4">
        <v>0.06558981889378365</v>
      </c>
      <c r="I885" s="4">
        <v>-0.02285142218539049</v>
      </c>
      <c r="J885" s="4">
        <v>0.005</v>
      </c>
      <c r="K885" s="4">
        <v>0.04417841984048598</v>
      </c>
      <c r="L885" s="1" t="s">
        <v>985</v>
      </c>
      <c r="M885" s="5">
        <v>14.59285714285714</v>
      </c>
      <c r="N885" s="3">
        <v>1.4</v>
      </c>
      <c r="O885" s="3">
        <v>1.34</v>
      </c>
      <c r="P885" s="4">
        <v>0.9571428571428573</v>
      </c>
      <c r="Q885" s="1">
        <v>0</v>
      </c>
      <c r="R885" s="4">
        <v>0</v>
      </c>
      <c r="T885" s="1" t="s">
        <v>1118</v>
      </c>
      <c r="U885" s="1" t="s">
        <v>1120</v>
      </c>
      <c r="V885" s="1" t="s">
        <v>1124</v>
      </c>
      <c r="W885" s="6" t="s">
        <v>1132</v>
      </c>
      <c r="Y885" s="10">
        <v>46180</v>
      </c>
      <c r="Z885" s="1" t="s">
        <v>1137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980</v>
      </c>
      <c r="D886" s="3">
        <v>15</v>
      </c>
      <c r="E886" s="3">
        <v>15.68</v>
      </c>
      <c r="F886" s="3">
        <v>15</v>
      </c>
      <c r="G886" s="4">
        <v>1.045333333333333</v>
      </c>
      <c r="H886" s="4">
        <v>0.03380102040816327</v>
      </c>
      <c r="I886" s="4">
        <v>-0.008827965418242711</v>
      </c>
      <c r="J886" s="4">
        <v>0.02</v>
      </c>
      <c r="K886" s="4">
        <v>0.0433745801449863</v>
      </c>
      <c r="L886" s="1" t="s">
        <v>985</v>
      </c>
      <c r="M886" s="5">
        <v>18.44705882352941</v>
      </c>
      <c r="N886" s="3">
        <v>0.85</v>
      </c>
      <c r="O886" s="3">
        <v>0.53</v>
      </c>
      <c r="P886" s="4">
        <v>0.6235294117647059</v>
      </c>
      <c r="Q886" s="1">
        <v>4</v>
      </c>
      <c r="R886" s="4">
        <v>0.02168079166422654</v>
      </c>
      <c r="S886" s="1" t="s">
        <v>1113</v>
      </c>
      <c r="T886" s="1" t="s">
        <v>1116</v>
      </c>
      <c r="U886" s="1" t="s">
        <v>1119</v>
      </c>
      <c r="V886" s="1" t="s">
        <v>1124</v>
      </c>
      <c r="W886" s="6" t="s">
        <v>1133</v>
      </c>
      <c r="Y886" s="10">
        <v>46163</v>
      </c>
      <c r="Z886" s="1" t="s">
        <v>1142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HYPERLINK("https://www.suredividend.com/sure-analysis-MRK/","Merck &amp; Co Inc")</f>
        <v>0</v>
      </c>
      <c r="C887" s="1" t="s">
        <v>980</v>
      </c>
      <c r="D887" s="3">
        <v>111</v>
      </c>
      <c r="E887" s="3">
        <v>130.9</v>
      </c>
      <c r="F887" s="3">
        <v>111</v>
      </c>
      <c r="G887" s="4">
        <v>1.179279279279279</v>
      </c>
      <c r="H887" s="4">
        <v>0.02597402597402597</v>
      </c>
      <c r="I887" s="4">
        <v>-0.03244276124152368</v>
      </c>
      <c r="J887" s="4">
        <v>0.05</v>
      </c>
      <c r="K887" s="4">
        <v>0.04277447269844359</v>
      </c>
      <c r="L887" s="1" t="s">
        <v>985</v>
      </c>
      <c r="M887" s="5">
        <v>47.77372262773722</v>
      </c>
      <c r="N887" s="3">
        <v>2.74</v>
      </c>
      <c r="O887" s="3">
        <v>3.4</v>
      </c>
      <c r="P887" s="4">
        <v>1.240875912408759</v>
      </c>
      <c r="Q887" s="1">
        <v>15</v>
      </c>
      <c r="R887" s="4">
        <v>0.0500311005456211</v>
      </c>
      <c r="S887" s="1" t="s">
        <v>1058</v>
      </c>
      <c r="T887" s="1" t="s">
        <v>1115</v>
      </c>
      <c r="U887" s="1" t="s">
        <v>1119</v>
      </c>
      <c r="V887" s="1" t="s">
        <v>1123</v>
      </c>
      <c r="W887" s="6" t="s">
        <v>1130</v>
      </c>
      <c r="X887" s="7">
        <v>323002.110847</v>
      </c>
      <c r="Y887" s="10">
        <v>46160</v>
      </c>
      <c r="Z887" s="1" t="s">
        <v>1141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HYPERLINK("https://www.suredividend.com/sure-analysis-KMMPF/","Killam Apartment REIT")</f>
        <v>0</v>
      </c>
      <c r="C888" s="1" t="s">
        <v>980</v>
      </c>
      <c r="D888" s="3">
        <v>13.23</v>
      </c>
      <c r="E888" s="3">
        <v>13.4</v>
      </c>
      <c r="F888" s="3">
        <v>11.7</v>
      </c>
      <c r="G888" s="4">
        <v>1.145299145299145</v>
      </c>
      <c r="H888" s="4">
        <v>0.03955223880597015</v>
      </c>
      <c r="I888" s="4">
        <v>-0.02676837531117082</v>
      </c>
      <c r="J888" s="4">
        <v>0.03</v>
      </c>
      <c r="K888" s="4">
        <v>0.04185430614337449</v>
      </c>
      <c r="L888" s="1" t="s">
        <v>985</v>
      </c>
      <c r="M888" s="5">
        <v>14.88888888888889</v>
      </c>
      <c r="N888" s="3">
        <v>0.9</v>
      </c>
      <c r="O888" s="3">
        <v>0.53</v>
      </c>
      <c r="P888" s="4">
        <v>0.5888888888888889</v>
      </c>
      <c r="Q888" s="1">
        <v>1</v>
      </c>
      <c r="R888" s="4">
        <v>0.02851538648883478</v>
      </c>
      <c r="T888" s="1" t="s">
        <v>1118</v>
      </c>
      <c r="U888" s="1" t="s">
        <v>1120</v>
      </c>
      <c r="V888" s="1" t="s">
        <v>1124</v>
      </c>
      <c r="W888" s="6" t="s">
        <v>1132</v>
      </c>
      <c r="Y888" s="10">
        <v>46153</v>
      </c>
      <c r="Z888" s="1" t="s">
        <v>1138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HYPERLINK("https://www.suredividend.com/sure-analysis-PNW/","Pinnacle West Capital Corp.")</f>
        <v>0</v>
      </c>
      <c r="C889" s="1" t="s">
        <v>980</v>
      </c>
      <c r="D889" s="3">
        <v>102</v>
      </c>
      <c r="E889" s="3">
        <v>99.28</v>
      </c>
      <c r="F889" s="3">
        <v>80</v>
      </c>
      <c r="G889" s="4">
        <v>1.241</v>
      </c>
      <c r="H889" s="4">
        <v>0.03726833199033038</v>
      </c>
      <c r="I889" s="4">
        <v>-0.04226437173841346</v>
      </c>
      <c r="J889" s="4">
        <v>0.05</v>
      </c>
      <c r="K889" s="4">
        <v>0.04166089089647529</v>
      </c>
      <c r="L889" s="1" t="s">
        <v>985</v>
      </c>
      <c r="M889" s="5">
        <v>21.07855626326964</v>
      </c>
      <c r="N889" s="3">
        <v>4.71</v>
      </c>
      <c r="O889" s="3">
        <v>3.7</v>
      </c>
      <c r="P889" s="4">
        <v>0.7855626326963907</v>
      </c>
      <c r="Q889" s="1">
        <v>14</v>
      </c>
      <c r="R889" s="4">
        <v>0.0202446281705071</v>
      </c>
      <c r="S889" s="1" t="s">
        <v>1011</v>
      </c>
      <c r="T889" s="1" t="s">
        <v>1115</v>
      </c>
      <c r="U889" s="1" t="s">
        <v>1119</v>
      </c>
      <c r="V889" s="1" t="s">
        <v>1123</v>
      </c>
      <c r="W889" s="6" t="s">
        <v>1134</v>
      </c>
      <c r="X889" s="7">
        <v>12026.40153</v>
      </c>
      <c r="Y889" s="10">
        <v>46190</v>
      </c>
      <c r="Z889" s="1" t="s">
        <v>1148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980</v>
      </c>
      <c r="D890" s="3">
        <v>149</v>
      </c>
      <c r="E890" s="3">
        <v>154.48</v>
      </c>
      <c r="F890" s="3">
        <v>126</v>
      </c>
      <c r="G890" s="4">
        <v>1.226031746031746</v>
      </c>
      <c r="H890" s="4">
        <v>0.04142931123770068</v>
      </c>
      <c r="I890" s="4">
        <v>-0.03993716758884658</v>
      </c>
      <c r="J890" s="4">
        <v>0.04</v>
      </c>
      <c r="K890" s="4">
        <v>0.0403864028989549</v>
      </c>
      <c r="L890" s="1" t="s">
        <v>985</v>
      </c>
      <c r="M890" s="5">
        <v>17.75632183908046</v>
      </c>
      <c r="N890" s="3">
        <v>8.699999999999999</v>
      </c>
      <c r="O890" s="3">
        <v>6.4</v>
      </c>
      <c r="P890" s="4">
        <v>0.7356321839080461</v>
      </c>
      <c r="Q890" s="1">
        <v>6</v>
      </c>
      <c r="R890" s="4">
        <v>0.0300179336109454</v>
      </c>
      <c r="S890" s="1" t="s">
        <v>1066</v>
      </c>
      <c r="T890" s="1" t="s">
        <v>1115</v>
      </c>
      <c r="U890" s="1" t="s">
        <v>1120</v>
      </c>
      <c r="V890" s="1" t="s">
        <v>1123</v>
      </c>
      <c r="W890" s="6" t="s">
        <v>1132</v>
      </c>
      <c r="X890" s="7">
        <v>15703.643134</v>
      </c>
      <c r="Y890" s="10">
        <v>46177</v>
      </c>
      <c r="Z890" s="1" t="s">
        <v>1137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HYPERLINK("https://www.suredividend.com/sure-analysis-SBUX/","Starbucks Corp.")</f>
        <v>0</v>
      </c>
      <c r="C891" s="1" t="s">
        <v>980</v>
      </c>
      <c r="D891" s="3">
        <v>105</v>
      </c>
      <c r="E891" s="3">
        <v>104.74</v>
      </c>
      <c r="F891" s="3">
        <v>54</v>
      </c>
      <c r="G891" s="4">
        <v>1.93962962962963</v>
      </c>
      <c r="H891" s="4">
        <v>0.02367767805995799</v>
      </c>
      <c r="I891" s="4">
        <v>-0.1240965477597563</v>
      </c>
      <c r="J891" s="4">
        <v>0.16</v>
      </c>
      <c r="K891" s="4">
        <v>0.03984759515629155</v>
      </c>
      <c r="L891" s="1" t="s">
        <v>985</v>
      </c>
      <c r="M891" s="5">
        <v>44.57021276595744</v>
      </c>
      <c r="N891" s="3">
        <v>2.35</v>
      </c>
      <c r="O891" s="3">
        <v>2.48</v>
      </c>
      <c r="P891" s="4">
        <v>1.05531914893617</v>
      </c>
      <c r="Q891" s="1">
        <v>15</v>
      </c>
      <c r="R891" s="4">
        <v>0.03880472124431766</v>
      </c>
      <c r="S891" s="1" t="s">
        <v>998</v>
      </c>
      <c r="T891" s="1" t="s">
        <v>1115</v>
      </c>
      <c r="U891" s="1" t="s">
        <v>1119</v>
      </c>
      <c r="V891" s="1" t="s">
        <v>1123</v>
      </c>
      <c r="W891" s="6" t="s">
        <v>1129</v>
      </c>
      <c r="X891" s="7">
        <v>119301</v>
      </c>
      <c r="Y891" s="10">
        <v>46142</v>
      </c>
      <c r="Z891" s="1" t="s">
        <v>1142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HYPERLINK("https://www.suredividend.com/sure-analysis-SMA/","SmartStop Self Storage REIT, Inc.")</f>
        <v>0</v>
      </c>
      <c r="C892" s="1" t="s">
        <v>981</v>
      </c>
      <c r="D892" s="3">
        <v>32</v>
      </c>
      <c r="E892" s="3">
        <v>34.02</v>
      </c>
      <c r="F892" s="3">
        <v>28</v>
      </c>
      <c r="G892" s="4">
        <v>1.215</v>
      </c>
      <c r="H892" s="4">
        <v>0.04703115814226925</v>
      </c>
      <c r="I892" s="4">
        <v>-0.03820006272852428</v>
      </c>
      <c r="J892" s="4">
        <v>0.03</v>
      </c>
      <c r="K892" s="4">
        <v>0.03901634460446579</v>
      </c>
      <c r="L892" s="1" t="s">
        <v>985</v>
      </c>
      <c r="M892" s="5">
        <v>18.29032258064516</v>
      </c>
      <c r="N892" s="3">
        <v>1.86</v>
      </c>
      <c r="O892" s="3">
        <v>1.6</v>
      </c>
      <c r="P892" s="4">
        <v>0.8602150537634409</v>
      </c>
      <c r="Q892" s="1">
        <v>0</v>
      </c>
      <c r="R892" s="4">
        <v>0.02946206823925857</v>
      </c>
      <c r="S892" s="1" t="s">
        <v>1014</v>
      </c>
      <c r="T892" s="1" t="s">
        <v>1118</v>
      </c>
      <c r="U892" s="1" t="s">
        <v>1120</v>
      </c>
      <c r="V892" s="1" t="s">
        <v>1123</v>
      </c>
      <c r="W892" s="6" t="s">
        <v>1132</v>
      </c>
      <c r="X892" s="7">
        <v>1884.884315</v>
      </c>
      <c r="Y892" s="10">
        <v>46155</v>
      </c>
      <c r="Z892" s="1" t="s">
        <v>1138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HYPERLINK("https://www.suredividend.com/sure-analysis-PIFYF/","Pine Cliff Energy Ltd.")</f>
        <v>0</v>
      </c>
      <c r="C893" s="1" t="s">
        <v>981</v>
      </c>
      <c r="D893" s="3">
        <v>0.45</v>
      </c>
      <c r="E893" s="3">
        <v>0.39</v>
      </c>
      <c r="F893" s="3">
        <v>0.42</v>
      </c>
      <c r="G893" s="4">
        <v>0.9285714285714286</v>
      </c>
      <c r="H893" s="4">
        <v>0.02564102564102564</v>
      </c>
      <c r="I893" s="4">
        <v>0.01493197894539366</v>
      </c>
      <c r="J893" s="4">
        <v>0</v>
      </c>
      <c r="K893" s="4">
        <v>0.03802222005236078</v>
      </c>
      <c r="L893" s="1" t="s">
        <v>985</v>
      </c>
      <c r="M893" s="5">
        <v>6.500000000000001</v>
      </c>
      <c r="N893" s="3">
        <v>0.06</v>
      </c>
      <c r="O893" s="3">
        <v>0.01</v>
      </c>
      <c r="P893" s="4">
        <v>0.1666666666666667</v>
      </c>
      <c r="Q893" s="1">
        <v>0</v>
      </c>
      <c r="R893" s="4">
        <v>0</v>
      </c>
      <c r="T893" s="1" t="s">
        <v>1118</v>
      </c>
      <c r="U893" s="1" t="s">
        <v>1119</v>
      </c>
      <c r="V893" s="1" t="s">
        <v>1124</v>
      </c>
      <c r="W893" s="6" t="s">
        <v>1135</v>
      </c>
      <c r="Y893" s="10">
        <v>46155</v>
      </c>
      <c r="Z893" s="1" t="s">
        <v>1138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HYPERLINK("https://www.suredividend.com/sure-analysis-CDP/","COPT Defense Properties")</f>
        <v>0</v>
      </c>
      <c r="C894" s="1" t="s">
        <v>980</v>
      </c>
      <c r="D894" s="3">
        <v>34</v>
      </c>
      <c r="E894" s="3">
        <v>36.47</v>
      </c>
      <c r="F894" s="3">
        <v>33</v>
      </c>
      <c r="G894" s="4">
        <v>1.105151515151515</v>
      </c>
      <c r="H894" s="4">
        <v>0.03509734027968194</v>
      </c>
      <c r="I894" s="4">
        <v>-0.01979788488699996</v>
      </c>
      <c r="J894" s="4">
        <v>0.025</v>
      </c>
      <c r="K894" s="4">
        <v>0.03799366284311945</v>
      </c>
      <c r="L894" s="1" t="s">
        <v>985</v>
      </c>
      <c r="M894" s="5">
        <v>13.16606498194946</v>
      </c>
      <c r="N894" s="3">
        <v>2.77</v>
      </c>
      <c r="O894" s="3">
        <v>1.28</v>
      </c>
      <c r="P894" s="4">
        <v>0.4620938628158845</v>
      </c>
      <c r="Q894" s="1">
        <v>4</v>
      </c>
      <c r="R894" s="4">
        <v>0.01070580426996548</v>
      </c>
      <c r="S894" s="1" t="s">
        <v>1002</v>
      </c>
      <c r="T894" s="1" t="s">
        <v>1115</v>
      </c>
      <c r="U894" s="1" t="s">
        <v>1120</v>
      </c>
      <c r="V894" s="1" t="s">
        <v>1123</v>
      </c>
      <c r="W894" s="6" t="s">
        <v>1132</v>
      </c>
      <c r="X894" s="7">
        <v>4136.079403</v>
      </c>
      <c r="Y894" s="10">
        <v>46184</v>
      </c>
      <c r="Z894" s="1" t="s">
        <v>1148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HYPERLINK("https://www.suredividend.com/sure-analysis-APLE/","Apple Hospitality REIT, Inc.")</f>
        <v>0</v>
      </c>
      <c r="C895" s="1" t="s">
        <v>981</v>
      </c>
      <c r="D895" s="3">
        <v>16.18</v>
      </c>
      <c r="E895" s="3">
        <v>15.74</v>
      </c>
      <c r="F895" s="3">
        <v>13.3</v>
      </c>
      <c r="G895" s="4">
        <v>1.183458646616541</v>
      </c>
      <c r="H895" s="4">
        <v>0.06099110546378653</v>
      </c>
      <c r="I895" s="4">
        <v>-0.03312711155359283</v>
      </c>
      <c r="J895" s="4">
        <v>0.01</v>
      </c>
      <c r="K895" s="4">
        <v>0.03756981864435427</v>
      </c>
      <c r="L895" s="1" t="s">
        <v>985</v>
      </c>
      <c r="M895" s="5">
        <v>9.89937106918239</v>
      </c>
      <c r="N895" s="3">
        <v>1.59</v>
      </c>
      <c r="O895" s="3">
        <v>0.96</v>
      </c>
      <c r="P895" s="4">
        <v>0.6037735849056604</v>
      </c>
      <c r="Q895" s="1">
        <v>0</v>
      </c>
      <c r="R895" s="4">
        <v>0.01020619660890776</v>
      </c>
      <c r="S895" s="1" t="s">
        <v>1014</v>
      </c>
      <c r="T895" s="1" t="s">
        <v>1118</v>
      </c>
      <c r="U895" s="1" t="s">
        <v>1120</v>
      </c>
      <c r="V895" s="1" t="s">
        <v>1123</v>
      </c>
      <c r="W895" s="6" t="s">
        <v>1132</v>
      </c>
      <c r="X895" s="7">
        <v>3708.859186</v>
      </c>
      <c r="Y895" s="10">
        <v>46244</v>
      </c>
      <c r="Z895" s="1" t="s">
        <v>1138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HYPERLINK("https://www.suredividend.com/sure-analysis-DREUF/","Dream Industrial Real Estate Investment Trust")</f>
        <v>0</v>
      </c>
      <c r="C896" s="1" t="s">
        <v>981</v>
      </c>
      <c r="D896" s="3">
        <v>10.09</v>
      </c>
      <c r="E896" s="3">
        <v>9.94</v>
      </c>
      <c r="F896" s="3">
        <v>8.800000000000001</v>
      </c>
      <c r="G896" s="4">
        <v>1.129545454545454</v>
      </c>
      <c r="H896" s="4">
        <v>0.05130784708249497</v>
      </c>
      <c r="I896" s="4">
        <v>-0.02406867603709117</v>
      </c>
      <c r="J896" s="4">
        <v>0.01</v>
      </c>
      <c r="K896" s="4">
        <v>0.03644428823374324</v>
      </c>
      <c r="L896" s="1" t="s">
        <v>985</v>
      </c>
      <c r="M896" s="5">
        <v>12.425</v>
      </c>
      <c r="N896" s="3">
        <v>0.8</v>
      </c>
      <c r="O896" s="3">
        <v>0.51</v>
      </c>
      <c r="P896" s="4">
        <v>0.6375</v>
      </c>
      <c r="Q896" s="1">
        <v>0</v>
      </c>
      <c r="R896" s="4">
        <v>0.01149727415513624</v>
      </c>
      <c r="T896" s="1" t="s">
        <v>1118</v>
      </c>
      <c r="U896" s="1" t="s">
        <v>1120</v>
      </c>
      <c r="V896" s="1" t="s">
        <v>1124</v>
      </c>
      <c r="W896" s="6" t="s">
        <v>1132</v>
      </c>
      <c r="Y896" s="10">
        <v>46149</v>
      </c>
      <c r="Z896" s="1" t="s">
        <v>1138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HYPERLINK("https://www.suredividend.com/sure-analysis-OFLX/","Omega Flex, Inc.")</f>
        <v>0</v>
      </c>
      <c r="C897" s="1" t="s">
        <v>980</v>
      </c>
      <c r="D897" s="3">
        <v>30</v>
      </c>
      <c r="E897" s="3">
        <v>30.47</v>
      </c>
      <c r="F897" s="3">
        <v>23</v>
      </c>
      <c r="G897" s="4">
        <v>1.324782608695652</v>
      </c>
      <c r="H897" s="4">
        <v>0.04463406629471612</v>
      </c>
      <c r="I897" s="4">
        <v>-0.05469691251555275</v>
      </c>
      <c r="J897" s="4">
        <v>0.05</v>
      </c>
      <c r="K897" s="4">
        <v>0.03599490410875616</v>
      </c>
      <c r="L897" s="1" t="s">
        <v>985</v>
      </c>
      <c r="M897" s="5">
        <v>24.376</v>
      </c>
      <c r="N897" s="3">
        <v>1.25</v>
      </c>
      <c r="O897" s="3">
        <v>1.36</v>
      </c>
      <c r="P897" s="4">
        <v>1.088</v>
      </c>
      <c r="Q897" s="1">
        <v>7</v>
      </c>
      <c r="R897" s="4">
        <v>0.0100884981090783</v>
      </c>
      <c r="S897" s="1" t="s">
        <v>1025</v>
      </c>
      <c r="T897" s="1" t="s">
        <v>1115</v>
      </c>
      <c r="U897" s="1" t="s">
        <v>1119</v>
      </c>
      <c r="V897" s="1" t="s">
        <v>1123</v>
      </c>
      <c r="W897" s="6" t="s">
        <v>1126</v>
      </c>
      <c r="X897" s="7">
        <v>305.857957</v>
      </c>
      <c r="Y897" s="10">
        <v>46180</v>
      </c>
      <c r="Z897" s="1" t="s">
        <v>1137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HYPERLINK("https://www.suredividend.com/sure-analysis-SPG/","Simon Property Group, Inc.")</f>
        <v>0</v>
      </c>
      <c r="C898" s="1" t="s">
        <v>980</v>
      </c>
      <c r="D898" s="3">
        <v>201</v>
      </c>
      <c r="E898" s="3">
        <v>220.82</v>
      </c>
      <c r="F898" s="3">
        <v>184</v>
      </c>
      <c r="G898" s="4">
        <v>1.200108695652174</v>
      </c>
      <c r="H898" s="4">
        <v>0.04075717779186668</v>
      </c>
      <c r="I898" s="4">
        <v>-0.03582496230363574</v>
      </c>
      <c r="J898" s="4">
        <v>0.03</v>
      </c>
      <c r="K898" s="4">
        <v>0.03519505450173388</v>
      </c>
      <c r="L898" s="1" t="s">
        <v>985</v>
      </c>
      <c r="M898" s="5">
        <v>16.75417298937785</v>
      </c>
      <c r="N898" s="3">
        <v>13.18</v>
      </c>
      <c r="O898" s="3">
        <v>9</v>
      </c>
      <c r="P898" s="4">
        <v>0.6828528072837633</v>
      </c>
      <c r="Q898" s="1">
        <v>5</v>
      </c>
      <c r="R898" s="4">
        <v>0.02993154445149715</v>
      </c>
      <c r="S898" s="1" t="s">
        <v>1089</v>
      </c>
      <c r="T898" s="1" t="s">
        <v>1115</v>
      </c>
      <c r="U898" s="1" t="s">
        <v>1120</v>
      </c>
      <c r="V898" s="1" t="s">
        <v>1123</v>
      </c>
      <c r="W898" s="6" t="s">
        <v>1132</v>
      </c>
      <c r="X898" s="7">
        <v>71361.051033</v>
      </c>
      <c r="Y898" s="10">
        <v>46157</v>
      </c>
      <c r="Z898" s="1" t="s">
        <v>1138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HYPERLINK("https://www.suredividend.com/sure-analysis-HSHP/","Himalaya Shipping Ltd.")</f>
        <v>0</v>
      </c>
      <c r="C899" s="1" t="s">
        <v>981</v>
      </c>
      <c r="D899" s="3">
        <v>14.34</v>
      </c>
      <c r="E899" s="3">
        <v>15.345</v>
      </c>
      <c r="F899" s="3">
        <v>12.54</v>
      </c>
      <c r="G899" s="4">
        <v>1.223684210526316</v>
      </c>
      <c r="H899" s="4">
        <v>0.0742913000977517</v>
      </c>
      <c r="I899" s="4">
        <v>-0.03956908992978447</v>
      </c>
      <c r="J899" s="4">
        <v>0</v>
      </c>
      <c r="K899" s="4">
        <v>0.03516978766345447</v>
      </c>
      <c r="L899" s="1" t="s">
        <v>985</v>
      </c>
      <c r="M899" s="5">
        <v>13.46052631578948</v>
      </c>
      <c r="N899" s="3">
        <v>1.14</v>
      </c>
      <c r="O899" s="3">
        <v>1.14</v>
      </c>
      <c r="P899" s="4">
        <v>1</v>
      </c>
      <c r="Q899" s="1">
        <v>0</v>
      </c>
      <c r="R899" s="4">
        <v>0</v>
      </c>
      <c r="S899" s="1" t="s">
        <v>1027</v>
      </c>
      <c r="T899" s="1" t="s">
        <v>1118</v>
      </c>
      <c r="U899" s="1" t="s">
        <v>1119</v>
      </c>
      <c r="V899" s="1" t="s">
        <v>1124</v>
      </c>
      <c r="W899" s="6" t="s">
        <v>1126</v>
      </c>
      <c r="X899" s="7">
        <v>714.2115</v>
      </c>
      <c r="Y899" s="10">
        <v>46167</v>
      </c>
      <c r="Z899" s="1" t="s">
        <v>1138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HYPERLINK("https://www.suredividend.com/sure-analysis-MTR/","Mesa Royalty Trust")</f>
        <v>0</v>
      </c>
      <c r="C900" s="1" t="s">
        <v>981</v>
      </c>
      <c r="D900" s="3">
        <v>3.81</v>
      </c>
      <c r="E900" s="3">
        <v>2.84</v>
      </c>
      <c r="F900" s="3">
        <v>2.1</v>
      </c>
      <c r="G900" s="4">
        <v>1.352380952380952</v>
      </c>
      <c r="H900" s="4">
        <v>0.1056338028169014</v>
      </c>
      <c r="I900" s="4">
        <v>-0.05858700056354493</v>
      </c>
      <c r="J900" s="4">
        <v>-0.02</v>
      </c>
      <c r="K900" s="4">
        <v>0.03091384520968132</v>
      </c>
      <c r="L900" s="1" t="s">
        <v>985</v>
      </c>
      <c r="M900" s="5">
        <v>9.466666666666667</v>
      </c>
      <c r="N900" s="3">
        <v>0.3</v>
      </c>
      <c r="O900" s="3">
        <v>0.3</v>
      </c>
      <c r="P900" s="4">
        <v>1</v>
      </c>
      <c r="Q900" s="1">
        <v>0</v>
      </c>
      <c r="R900" s="4">
        <v>-0.0208516376390232</v>
      </c>
      <c r="T900" s="1" t="s">
        <v>1118</v>
      </c>
      <c r="U900" s="1" t="s">
        <v>1121</v>
      </c>
      <c r="V900" s="1" t="s">
        <v>1123</v>
      </c>
      <c r="W900" s="6" t="s">
        <v>1135</v>
      </c>
      <c r="Y900" s="10">
        <v>46165</v>
      </c>
      <c r="Z900" s="1" t="s">
        <v>1138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HYPERLINK("https://www.suredividend.com/sure-analysis-SRRTF/","Slate Grocery REIT")</f>
        <v>0</v>
      </c>
      <c r="C901" s="1" t="s">
        <v>981</v>
      </c>
      <c r="D901" s="3">
        <v>12.16</v>
      </c>
      <c r="E901" s="3">
        <v>12.05</v>
      </c>
      <c r="F901" s="3">
        <v>9</v>
      </c>
      <c r="G901" s="4">
        <v>1.338888888888889</v>
      </c>
      <c r="H901" s="4">
        <v>0.07136929460580912</v>
      </c>
      <c r="I901" s="4">
        <v>-0.05669726743871539</v>
      </c>
      <c r="J901" s="4">
        <v>0.01</v>
      </c>
      <c r="K901" s="4">
        <v>0.02909455159318974</v>
      </c>
      <c r="L901" s="1" t="s">
        <v>985</v>
      </c>
      <c r="M901" s="5">
        <v>12.05</v>
      </c>
      <c r="N901" s="3">
        <v>1</v>
      </c>
      <c r="O901" s="3">
        <v>0.86</v>
      </c>
      <c r="P901" s="4">
        <v>0.86</v>
      </c>
      <c r="Q901" s="1">
        <v>0</v>
      </c>
      <c r="R901" s="4">
        <v>0.01136655597111669</v>
      </c>
      <c r="T901" s="1" t="s">
        <v>1118</v>
      </c>
      <c r="U901" s="1" t="s">
        <v>1120</v>
      </c>
      <c r="V901" s="1" t="s">
        <v>1124</v>
      </c>
      <c r="W901" s="6" t="s">
        <v>1132</v>
      </c>
      <c r="Y901" s="10">
        <v>46167</v>
      </c>
      <c r="Z901" s="1" t="s">
        <v>1138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HYPERLINK("https://www.suredividend.com/sure-analysis-FANG/","Diamondback Energy Inc")</f>
        <v>0</v>
      </c>
      <c r="C902" s="1" t="s">
        <v>980</v>
      </c>
      <c r="D902" s="3">
        <v>200</v>
      </c>
      <c r="E902" s="3">
        <v>199.15</v>
      </c>
      <c r="F902" s="3">
        <v>238</v>
      </c>
      <c r="G902" s="4">
        <v>0.836764705882353</v>
      </c>
      <c r="H902" s="4">
        <v>0.02209389907105197</v>
      </c>
      <c r="I902" s="4">
        <v>0.03628528008558018</v>
      </c>
      <c r="J902" s="4">
        <v>-0.03</v>
      </c>
      <c r="K902" s="4">
        <v>0.02869492439050614</v>
      </c>
      <c r="L902" s="1" t="s">
        <v>985</v>
      </c>
      <c r="M902" s="5">
        <v>10.48157894736842</v>
      </c>
      <c r="N902" s="3">
        <v>19</v>
      </c>
      <c r="O902" s="3">
        <v>4.4</v>
      </c>
      <c r="P902" s="4">
        <v>0.2315789473684211</v>
      </c>
      <c r="Q902" s="1">
        <v>9</v>
      </c>
      <c r="R902" s="4">
        <v>0.0433481363609951</v>
      </c>
      <c r="S902" s="1" t="s">
        <v>1020</v>
      </c>
      <c r="T902" s="1" t="s">
        <v>1115</v>
      </c>
      <c r="U902" s="1" t="s">
        <v>1119</v>
      </c>
      <c r="V902" s="1" t="s">
        <v>1123</v>
      </c>
      <c r="W902" s="6" t="s">
        <v>1135</v>
      </c>
      <c r="X902" s="7">
        <v>55716.445516</v>
      </c>
      <c r="Y902" s="10">
        <v>46157</v>
      </c>
      <c r="Z902" s="1" t="s">
        <v>1142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HYPERLINK("https://www.suredividend.com/sure-analysis-GAIN/","Gladstone Investment Corporation")</f>
        <v>0</v>
      </c>
      <c r="C903" s="1" t="s">
        <v>981</v>
      </c>
      <c r="D903" s="3">
        <v>16</v>
      </c>
      <c r="E903" s="3">
        <v>16.32</v>
      </c>
      <c r="F903" s="3">
        <v>12</v>
      </c>
      <c r="G903" s="4">
        <v>1.36</v>
      </c>
      <c r="H903" s="4">
        <v>0.05882352941176471</v>
      </c>
      <c r="I903" s="4">
        <v>-0.05964417672875355</v>
      </c>
      <c r="J903" s="4">
        <v>0.03</v>
      </c>
      <c r="K903" s="4">
        <v>0.02772450024464024</v>
      </c>
      <c r="L903" s="1" t="s">
        <v>985</v>
      </c>
      <c r="M903" s="5">
        <v>18.75862068965517</v>
      </c>
      <c r="N903" s="3">
        <v>0.87</v>
      </c>
      <c r="O903" s="3">
        <v>0.96</v>
      </c>
      <c r="P903" s="4">
        <v>1.103448275862069</v>
      </c>
      <c r="Q903" s="1">
        <v>0</v>
      </c>
      <c r="R903" s="4">
        <v>0</v>
      </c>
      <c r="S903" s="1" t="s">
        <v>1054</v>
      </c>
      <c r="T903" s="1" t="s">
        <v>1118</v>
      </c>
      <c r="U903" s="1" t="s">
        <v>1122</v>
      </c>
      <c r="V903" s="1" t="s">
        <v>1123</v>
      </c>
      <c r="W903" s="6" t="s">
        <v>1125</v>
      </c>
      <c r="X903" s="7">
        <v>651.08916</v>
      </c>
      <c r="Y903" s="10">
        <v>46172</v>
      </c>
      <c r="Z903" s="1" t="s">
        <v>1144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HYPERLINK("https://www.suredividend.com/sure-analysis-AEG/","Aegon Ltd.")</f>
        <v>0</v>
      </c>
      <c r="C904" s="1" t="s">
        <v>980</v>
      </c>
      <c r="D904" s="3">
        <v>7.4</v>
      </c>
      <c r="E904" s="3">
        <v>9.640000000000001</v>
      </c>
      <c r="F904" s="3">
        <v>7.6</v>
      </c>
      <c r="G904" s="4">
        <v>1.268421052631579</v>
      </c>
      <c r="H904" s="4">
        <v>0.05082987551867219</v>
      </c>
      <c r="I904" s="4">
        <v>-0.04644156613184292</v>
      </c>
      <c r="J904" s="4">
        <v>0.02</v>
      </c>
      <c r="K904" s="4">
        <v>0.02654215939439664</v>
      </c>
      <c r="L904" s="1" t="s">
        <v>985</v>
      </c>
      <c r="M904" s="5">
        <v>10.14736842105263</v>
      </c>
      <c r="N904" s="3">
        <v>0.95</v>
      </c>
      <c r="O904" s="3">
        <v>0.49</v>
      </c>
      <c r="P904" s="4">
        <v>0.5157894736842106</v>
      </c>
      <c r="Q904" s="1">
        <v>6</v>
      </c>
      <c r="R904" s="4">
        <v>0.01962279460665517</v>
      </c>
      <c r="S904" s="1" t="s">
        <v>988</v>
      </c>
      <c r="T904" s="1" t="s">
        <v>1117</v>
      </c>
      <c r="U904" s="1" t="s">
        <v>1119</v>
      </c>
      <c r="V904" s="1" t="s">
        <v>1124</v>
      </c>
      <c r="W904" s="6" t="s">
        <v>1125</v>
      </c>
      <c r="X904" s="7">
        <v>18039.58232</v>
      </c>
      <c r="Y904" s="10">
        <v>46078</v>
      </c>
      <c r="Z904" s="1" t="s">
        <v>1142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HYPERLINK("https://www.suredividend.com/sure-analysis-SW/","Smurfit Westrock plc")</f>
        <v>0</v>
      </c>
      <c r="C905" s="1" t="s">
        <v>980</v>
      </c>
      <c r="D905" s="3">
        <v>37</v>
      </c>
      <c r="E905" s="3">
        <v>47.585</v>
      </c>
      <c r="F905" s="3">
        <v>30</v>
      </c>
      <c r="G905" s="4">
        <v>1.586166666666667</v>
      </c>
      <c r="H905" s="4">
        <v>0.03803719659556583</v>
      </c>
      <c r="I905" s="4">
        <v>-0.08813565161107251</v>
      </c>
      <c r="J905" s="4">
        <v>0.08</v>
      </c>
      <c r="K905" s="4">
        <v>0.02533018680340549</v>
      </c>
      <c r="L905" s="1" t="s">
        <v>985</v>
      </c>
      <c r="M905" s="5">
        <v>17.62407407407407</v>
      </c>
      <c r="N905" s="3">
        <v>2.7</v>
      </c>
      <c r="O905" s="3">
        <v>1.81</v>
      </c>
      <c r="P905" s="4">
        <v>0.6703703703703704</v>
      </c>
      <c r="Q905" s="1">
        <v>5</v>
      </c>
      <c r="R905" s="4">
        <v>0.02819846700412287</v>
      </c>
      <c r="S905" s="1" t="s">
        <v>998</v>
      </c>
      <c r="T905" s="1" t="s">
        <v>1115</v>
      </c>
      <c r="U905" s="1" t="s">
        <v>1119</v>
      </c>
      <c r="V905" s="1" t="s">
        <v>1123</v>
      </c>
      <c r="W905" s="6" t="s">
        <v>1129</v>
      </c>
      <c r="X905" s="7">
        <v>24962.045192</v>
      </c>
      <c r="Y905" s="10">
        <v>46160</v>
      </c>
      <c r="Z905" s="1" t="s">
        <v>1142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HYPERLINK("https://www.suredividend.com/sure-analysis-CGIFF/","Chemtrade Logistics Income Fund")</f>
        <v>0</v>
      </c>
      <c r="C906" s="1" t="s">
        <v>980</v>
      </c>
      <c r="D906" s="3">
        <v>12.38</v>
      </c>
      <c r="E906" s="3">
        <v>11.55</v>
      </c>
      <c r="F906" s="3">
        <v>10</v>
      </c>
      <c r="G906" s="4">
        <v>1.155</v>
      </c>
      <c r="H906" s="4">
        <v>0.04588744588744589</v>
      </c>
      <c r="I906" s="4">
        <v>-0.02840873167228219</v>
      </c>
      <c r="J906" s="4">
        <v>0</v>
      </c>
      <c r="K906" s="4">
        <v>0.0252712222538154</v>
      </c>
      <c r="L906" s="1" t="s">
        <v>985</v>
      </c>
      <c r="M906" s="5">
        <v>5.775</v>
      </c>
      <c r="N906" s="3">
        <v>2</v>
      </c>
      <c r="O906" s="3">
        <v>0.53</v>
      </c>
      <c r="P906" s="4">
        <v>0.265</v>
      </c>
      <c r="Q906" s="1">
        <v>2</v>
      </c>
      <c r="R906" s="4">
        <v>0.05110622618577221</v>
      </c>
      <c r="T906" s="1" t="s">
        <v>1118</v>
      </c>
      <c r="U906" s="1" t="s">
        <v>1119</v>
      </c>
      <c r="V906" s="1" t="s">
        <v>1124</v>
      </c>
      <c r="W906" s="6" t="s">
        <v>1131</v>
      </c>
      <c r="Y906" s="10">
        <v>46156</v>
      </c>
      <c r="Z906" s="1" t="s">
        <v>1138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HYPERLINK("https://www.suredividend.com/sure-analysis-GGAL/","Grupo Financiero Galicia S.A.")</f>
        <v>0</v>
      </c>
      <c r="C907" s="1" t="s">
        <v>981</v>
      </c>
      <c r="D907" s="3">
        <v>44</v>
      </c>
      <c r="E907" s="3">
        <v>46.41</v>
      </c>
      <c r="F907" s="3">
        <v>45</v>
      </c>
      <c r="G907" s="4">
        <v>1.031333333333333</v>
      </c>
      <c r="H907" s="4">
        <v>0.03232062055591468</v>
      </c>
      <c r="I907" s="4">
        <v>-0.006151494303061722</v>
      </c>
      <c r="J907" s="4">
        <v>0</v>
      </c>
      <c r="K907" s="4">
        <v>0.02496620700255958</v>
      </c>
      <c r="L907" s="1" t="s">
        <v>985</v>
      </c>
      <c r="M907" s="5">
        <v>9.282</v>
      </c>
      <c r="N907" s="3">
        <v>5</v>
      </c>
      <c r="O907" s="3">
        <v>1.5</v>
      </c>
      <c r="P907" s="4">
        <v>0.3</v>
      </c>
      <c r="Q907" s="1">
        <v>0</v>
      </c>
      <c r="R907" s="4">
        <v>0</v>
      </c>
      <c r="S907" s="1" t="s">
        <v>1114</v>
      </c>
      <c r="T907" s="1" t="s">
        <v>1118</v>
      </c>
      <c r="U907" s="1" t="s">
        <v>1119</v>
      </c>
      <c r="V907" s="1" t="s">
        <v>1124</v>
      </c>
      <c r="W907" s="6" t="s">
        <v>1125</v>
      </c>
      <c r="X907" s="7">
        <v>7456.22981</v>
      </c>
      <c r="Y907" s="10">
        <v>46168</v>
      </c>
      <c r="Z907" s="1" t="s">
        <v>1138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HYPERLINK("https://www.suredividend.com/sure-analysis-MDV/","Modiv Industrial Inc")</f>
        <v>0</v>
      </c>
      <c r="C908" s="1" t="s">
        <v>980</v>
      </c>
      <c r="D908" s="3">
        <v>18.25</v>
      </c>
      <c r="E908" s="3">
        <v>18.24</v>
      </c>
      <c r="F908" s="3">
        <v>14.6</v>
      </c>
      <c r="G908" s="4">
        <v>1.249315068493151</v>
      </c>
      <c r="H908" s="4">
        <v>0.06578947368421052</v>
      </c>
      <c r="I908" s="4">
        <v>-0.04354265998602358</v>
      </c>
      <c r="J908" s="4">
        <v>0</v>
      </c>
      <c r="K908" s="4">
        <v>0.02463332638127413</v>
      </c>
      <c r="L908" s="1" t="s">
        <v>985</v>
      </c>
      <c r="M908" s="5">
        <v>12.49315068493151</v>
      </c>
      <c r="N908" s="3">
        <v>1.46</v>
      </c>
      <c r="O908" s="3">
        <v>1.2</v>
      </c>
      <c r="P908" s="4">
        <v>0.821917808219178</v>
      </c>
      <c r="Q908" s="1">
        <v>2</v>
      </c>
      <c r="R908" s="4">
        <v>0</v>
      </c>
      <c r="S908" s="1" t="s">
        <v>1014</v>
      </c>
      <c r="T908" s="1" t="s">
        <v>1118</v>
      </c>
      <c r="U908" s="1" t="s">
        <v>1120</v>
      </c>
      <c r="V908" s="1" t="s">
        <v>1123</v>
      </c>
      <c r="W908" s="6" t="s">
        <v>1132</v>
      </c>
      <c r="X908" s="7">
        <v>187.994031</v>
      </c>
      <c r="Y908" s="10">
        <v>46165</v>
      </c>
      <c r="Z908" s="1" t="s">
        <v>1138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980</v>
      </c>
      <c r="D909" s="3">
        <v>0.72</v>
      </c>
      <c r="E909" s="3">
        <v>0.71</v>
      </c>
      <c r="F909" s="3">
        <v>0.5</v>
      </c>
      <c r="G909" s="4">
        <v>1.42</v>
      </c>
      <c r="H909" s="4">
        <v>0.08450704225352113</v>
      </c>
      <c r="I909" s="4">
        <v>-0.0677286646547306</v>
      </c>
      <c r="J909" s="4">
        <v>0</v>
      </c>
      <c r="K909" s="4">
        <v>0.02415650466561892</v>
      </c>
      <c r="L909" s="1" t="s">
        <v>985</v>
      </c>
      <c r="M909" s="5">
        <v>23.66666666666667</v>
      </c>
      <c r="N909" s="3">
        <v>0.03</v>
      </c>
      <c r="O909" s="3">
        <v>0.06</v>
      </c>
      <c r="P909" s="4">
        <v>2</v>
      </c>
      <c r="Q909" s="1">
        <v>4</v>
      </c>
      <c r="R909" s="4">
        <v>0</v>
      </c>
      <c r="T909" s="1" t="s">
        <v>1118</v>
      </c>
      <c r="U909" s="1" t="s">
        <v>1119</v>
      </c>
      <c r="V909" s="1" t="s">
        <v>1124</v>
      </c>
      <c r="W909" s="6" t="s">
        <v>1135</v>
      </c>
      <c r="Y909" s="10">
        <v>46133</v>
      </c>
      <c r="Z909" s="1" t="s">
        <v>1138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980</v>
      </c>
      <c r="D910" s="3">
        <v>55</v>
      </c>
      <c r="E910" s="3">
        <v>54.43</v>
      </c>
      <c r="F910" s="3">
        <v>63</v>
      </c>
      <c r="G910" s="4">
        <v>0.8639682539682539</v>
      </c>
      <c r="H910" s="4">
        <v>0.04446077530773471</v>
      </c>
      <c r="I910" s="4">
        <v>0.02967565108372883</v>
      </c>
      <c r="J910" s="4">
        <v>-0.05</v>
      </c>
      <c r="K910" s="4">
        <v>0.02294582168713322</v>
      </c>
      <c r="L910" s="1" t="s">
        <v>985</v>
      </c>
      <c r="M910" s="5">
        <v>10.886</v>
      </c>
      <c r="N910" s="3">
        <v>5</v>
      </c>
      <c r="O910" s="3">
        <v>2.42</v>
      </c>
      <c r="P910" s="4">
        <v>0.484</v>
      </c>
      <c r="Q910" s="1">
        <v>6</v>
      </c>
      <c r="R910" s="4">
        <v>0.003284142974534499</v>
      </c>
      <c r="S910" s="1" t="s">
        <v>1102</v>
      </c>
      <c r="T910" s="1" t="s">
        <v>1115</v>
      </c>
      <c r="U910" s="1" t="s">
        <v>1119</v>
      </c>
      <c r="V910" s="1" t="s">
        <v>1124</v>
      </c>
      <c r="W910" s="6" t="s">
        <v>1135</v>
      </c>
      <c r="X910" s="7">
        <v>86331.50090299999</v>
      </c>
      <c r="Y910" s="10">
        <v>46137</v>
      </c>
      <c r="Z910" s="1" t="s">
        <v>1142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HYPERLINK("https://www.suredividend.com/sure-analysis-NWHUF/","NorthWest Healthcare Properties Real Estate Investment Trust")</f>
        <v>0</v>
      </c>
      <c r="C911" s="1" t="s">
        <v>981</v>
      </c>
      <c r="D911" s="3">
        <v>3.86</v>
      </c>
      <c r="E911" s="3">
        <v>3.84</v>
      </c>
      <c r="F911" s="3">
        <v>3</v>
      </c>
      <c r="G911" s="4">
        <v>1.28</v>
      </c>
      <c r="H911" s="4">
        <v>0.06770833333333334</v>
      </c>
      <c r="I911" s="4">
        <v>-0.0481730306420608</v>
      </c>
      <c r="J911" s="4">
        <v>0</v>
      </c>
      <c r="K911" s="4">
        <v>0.02288649856518288</v>
      </c>
      <c r="L911" s="1" t="s">
        <v>985</v>
      </c>
      <c r="M911" s="5">
        <v>12.8</v>
      </c>
      <c r="N911" s="3">
        <v>0.3</v>
      </c>
      <c r="O911" s="3">
        <v>0.26</v>
      </c>
      <c r="P911" s="4">
        <v>0.8666666666666667</v>
      </c>
      <c r="Q911" s="1">
        <v>0</v>
      </c>
      <c r="R911" s="4">
        <v>0</v>
      </c>
      <c r="T911" s="1" t="s">
        <v>1118</v>
      </c>
      <c r="U911" s="1" t="s">
        <v>1120</v>
      </c>
      <c r="V911" s="1" t="s">
        <v>1124</v>
      </c>
      <c r="W911" s="6" t="s">
        <v>1132</v>
      </c>
      <c r="Y911" s="10">
        <v>46168</v>
      </c>
      <c r="Z911" s="1" t="s">
        <v>1138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HYPERLINK("https://www.suredividend.com/sure-analysis-FCXXF/","First Capital Real Estate Investment Trust")</f>
        <v>0</v>
      </c>
      <c r="C912" s="1" t="s">
        <v>980</v>
      </c>
      <c r="D912" s="3">
        <v>17.12</v>
      </c>
      <c r="E912" s="3">
        <v>16.35</v>
      </c>
      <c r="F912" s="3">
        <v>13.3</v>
      </c>
      <c r="G912" s="4">
        <v>1.229323308270677</v>
      </c>
      <c r="H912" s="4">
        <v>0.04097859327217125</v>
      </c>
      <c r="I912" s="4">
        <v>-0.0404518404201536</v>
      </c>
      <c r="J912" s="4">
        <v>0.02</v>
      </c>
      <c r="K912" s="4">
        <v>0.02213562089286714</v>
      </c>
      <c r="L912" s="1" t="s">
        <v>985</v>
      </c>
      <c r="M912" s="5">
        <v>17.21052631578948</v>
      </c>
      <c r="N912" s="3">
        <v>0.95</v>
      </c>
      <c r="O912" s="3">
        <v>0.67</v>
      </c>
      <c r="P912" s="4">
        <v>0.7052631578947369</v>
      </c>
      <c r="Q912" s="1">
        <v>2</v>
      </c>
      <c r="R912" s="4">
        <v>0.02007330744996905</v>
      </c>
      <c r="T912" s="1" t="s">
        <v>1118</v>
      </c>
      <c r="U912" s="1" t="s">
        <v>1120</v>
      </c>
      <c r="V912" s="1" t="s">
        <v>1124</v>
      </c>
      <c r="W912" s="6" t="s">
        <v>1132</v>
      </c>
      <c r="Y912" s="10">
        <v>46153</v>
      </c>
      <c r="Z912" s="1" t="s">
        <v>1138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HYPERLINK("https://www.suredividend.com/sure-analysis-MSBI/","Midland States Bancorp, Inc.")</f>
        <v>0</v>
      </c>
      <c r="C913" s="1" t="s">
        <v>980</v>
      </c>
      <c r="D913" s="3">
        <v>26</v>
      </c>
      <c r="E913" s="3">
        <v>33.19</v>
      </c>
      <c r="F913" s="3">
        <v>27</v>
      </c>
      <c r="G913" s="4">
        <v>1.229259259259259</v>
      </c>
      <c r="H913" s="4">
        <v>0.03977101536607412</v>
      </c>
      <c r="I913" s="4">
        <v>-0.04044184141795348</v>
      </c>
      <c r="J913" s="4">
        <v>0.02</v>
      </c>
      <c r="K913" s="4">
        <v>0.02067585091325785</v>
      </c>
      <c r="L913" s="1" t="s">
        <v>985</v>
      </c>
      <c r="M913" s="5">
        <v>12.76538461538461</v>
      </c>
      <c r="N913" s="3">
        <v>2.6</v>
      </c>
      <c r="O913" s="3">
        <v>1.32</v>
      </c>
      <c r="P913" s="4">
        <v>0.5076923076923077</v>
      </c>
      <c r="Q913" s="1">
        <v>10</v>
      </c>
      <c r="R913" s="4">
        <v>0.01755457717558762</v>
      </c>
      <c r="S913" s="1" t="s">
        <v>998</v>
      </c>
      <c r="T913" s="1" t="s">
        <v>1115</v>
      </c>
      <c r="U913" s="1" t="s">
        <v>1119</v>
      </c>
      <c r="V913" s="1" t="s">
        <v>1123</v>
      </c>
      <c r="W913" s="6" t="s">
        <v>1125</v>
      </c>
      <c r="X913" s="7">
        <v>688.970118</v>
      </c>
      <c r="Y913" s="10">
        <v>46140</v>
      </c>
      <c r="Z913" s="1" t="s">
        <v>1142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HYPERLINK("https://www.suredividend.com/sure-analysis-DEDVF/","Decisive Dividend Corp.")</f>
        <v>0</v>
      </c>
      <c r="C914" s="1" t="s">
        <v>980</v>
      </c>
      <c r="D914" s="3">
        <v>6.49</v>
      </c>
      <c r="E914" s="3">
        <v>6.08</v>
      </c>
      <c r="F914" s="3">
        <v>4.4</v>
      </c>
      <c r="G914" s="4">
        <v>1.381818181818182</v>
      </c>
      <c r="H914" s="4">
        <v>0.06414473684210527</v>
      </c>
      <c r="I914" s="4">
        <v>-0.06263265611982904</v>
      </c>
      <c r="J914" s="4">
        <v>0.01</v>
      </c>
      <c r="K914" s="4">
        <v>0.01759497963844048</v>
      </c>
      <c r="L914" s="1" t="s">
        <v>985</v>
      </c>
      <c r="M914" s="5">
        <v>15.2</v>
      </c>
      <c r="N914" s="3">
        <v>0.4</v>
      </c>
      <c r="O914" s="3">
        <v>0.39</v>
      </c>
      <c r="P914" s="4">
        <v>0.975</v>
      </c>
      <c r="Q914" s="1">
        <v>4</v>
      </c>
      <c r="R914" s="4">
        <v>0.01005227214699711</v>
      </c>
      <c r="T914" s="1" t="s">
        <v>1118</v>
      </c>
      <c r="U914" s="1" t="s">
        <v>1119</v>
      </c>
      <c r="V914" s="1" t="s">
        <v>1124</v>
      </c>
      <c r="W914" s="6" t="s">
        <v>1126</v>
      </c>
      <c r="Y914" s="10">
        <v>46160</v>
      </c>
      <c r="Z914" s="1" t="s">
        <v>1138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HYPERLINK("https://www.suredividend.com/sure-analysis-HY/","Hyster Yale Inc")</f>
        <v>0</v>
      </c>
      <c r="C915" s="1" t="s">
        <v>980</v>
      </c>
      <c r="D915" s="3">
        <v>35</v>
      </c>
      <c r="E915" s="3">
        <v>35.2</v>
      </c>
      <c r="F915" s="3">
        <v>19</v>
      </c>
      <c r="G915" s="4">
        <v>1.852631578947369</v>
      </c>
      <c r="H915" s="4">
        <v>0.04147727272727272</v>
      </c>
      <c r="I915" s="4">
        <v>-0.116020512401248</v>
      </c>
      <c r="J915" s="4">
        <v>0.1</v>
      </c>
      <c r="K915" s="4">
        <v>0.01694572810433193</v>
      </c>
      <c r="L915" s="1" t="s">
        <v>985</v>
      </c>
      <c r="M915" s="5">
        <v>27.71653543307087</v>
      </c>
      <c r="N915" s="3">
        <v>1.27</v>
      </c>
      <c r="O915" s="3">
        <v>1.46</v>
      </c>
      <c r="P915" s="4">
        <v>1.149606299212598</v>
      </c>
      <c r="Q915" s="1">
        <v>13</v>
      </c>
      <c r="R915" s="4">
        <v>0.01720586065186347</v>
      </c>
      <c r="S915" s="1" t="s">
        <v>1041</v>
      </c>
      <c r="T915" s="1" t="s">
        <v>1115</v>
      </c>
      <c r="U915" s="1" t="s">
        <v>1119</v>
      </c>
      <c r="V915" s="1" t="s">
        <v>1123</v>
      </c>
      <c r="W915" s="6" t="s">
        <v>1126</v>
      </c>
      <c r="X915" s="7">
        <v>629.356584</v>
      </c>
      <c r="Y915" s="10">
        <v>46121</v>
      </c>
      <c r="Z915" s="1" t="s">
        <v>1139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HYPERLINK("https://www.suredividend.com/sure-analysis-PRVFF/","Pro Real Estate Investment Trust")</f>
        <v>0</v>
      </c>
      <c r="C916" s="1" t="s">
        <v>981</v>
      </c>
      <c r="D916" s="3">
        <v>4.95</v>
      </c>
      <c r="E916" s="3">
        <v>5.34</v>
      </c>
      <c r="F916" s="3">
        <v>4.07</v>
      </c>
      <c r="G916" s="4">
        <v>1.312039312039312</v>
      </c>
      <c r="H916" s="4">
        <v>0.06179775280898877</v>
      </c>
      <c r="I916" s="4">
        <v>-0.05286773739200734</v>
      </c>
      <c r="J916" s="4">
        <v>0</v>
      </c>
      <c r="K916" s="4">
        <v>0.01384357753566179</v>
      </c>
      <c r="L916" s="1" t="s">
        <v>985</v>
      </c>
      <c r="M916" s="5">
        <v>14.43243243243243</v>
      </c>
      <c r="N916" s="3">
        <v>0.37</v>
      </c>
      <c r="O916" s="3">
        <v>0.33</v>
      </c>
      <c r="P916" s="4">
        <v>0.891891891891892</v>
      </c>
      <c r="Q916" s="1">
        <v>0</v>
      </c>
      <c r="R916" s="4">
        <v>0</v>
      </c>
      <c r="T916" s="1" t="s">
        <v>1118</v>
      </c>
      <c r="U916" s="1" t="s">
        <v>1120</v>
      </c>
      <c r="V916" s="1" t="s">
        <v>1124</v>
      </c>
      <c r="W916" s="6" t="s">
        <v>1132</v>
      </c>
      <c r="Y916" s="10">
        <v>46167</v>
      </c>
      <c r="Z916" s="1" t="s">
        <v>1138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HYPERLINK("https://www.suredividend.com/sure-analysis-ARR/","ARMOUR Residential REIT Inc")</f>
        <v>0</v>
      </c>
      <c r="C917" s="1" t="s">
        <v>981</v>
      </c>
      <c r="D917" s="3">
        <v>15.93</v>
      </c>
      <c r="E917" s="3">
        <v>16.56</v>
      </c>
      <c r="F917" s="3">
        <v>14.65</v>
      </c>
      <c r="G917" s="4">
        <v>1.13037542662116</v>
      </c>
      <c r="H917" s="4">
        <v>0.1739130434782609</v>
      </c>
      <c r="I917" s="4">
        <v>-0.02421203261163796</v>
      </c>
      <c r="J917" s="4">
        <v>-0.115</v>
      </c>
      <c r="K917" s="4">
        <v>0.01268673274907894</v>
      </c>
      <c r="L917" s="1" t="s">
        <v>985</v>
      </c>
      <c r="M917" s="5">
        <v>5.651877133105801</v>
      </c>
      <c r="N917" s="3">
        <v>2.93</v>
      </c>
      <c r="O917" s="3">
        <v>2.88</v>
      </c>
      <c r="P917" s="4">
        <v>0.9829351535836176</v>
      </c>
      <c r="Q917" s="1">
        <v>0</v>
      </c>
      <c r="R917" s="4">
        <v>-0.1294494367038759</v>
      </c>
      <c r="S917" s="1" t="s">
        <v>1013</v>
      </c>
      <c r="T917" s="1" t="s">
        <v>1118</v>
      </c>
      <c r="U917" s="1" t="s">
        <v>1120</v>
      </c>
      <c r="V917" s="1" t="s">
        <v>1123</v>
      </c>
      <c r="W917" s="6" t="s">
        <v>1132</v>
      </c>
      <c r="X917" s="7">
        <v>2341.287381</v>
      </c>
      <c r="Y917" s="10">
        <v>46227</v>
      </c>
      <c r="Z917" s="1" t="s">
        <v>1137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HYPERLINK("https://www.suredividend.com/sure-analysis-ZPTAF/","Surge Energy Inc.")</f>
        <v>0</v>
      </c>
      <c r="C918" s="1" t="s">
        <v>980</v>
      </c>
      <c r="D918" s="3">
        <v>7.19</v>
      </c>
      <c r="E918" s="3">
        <v>6.7</v>
      </c>
      <c r="F918" s="3">
        <v>5</v>
      </c>
      <c r="G918" s="4">
        <v>1.34</v>
      </c>
      <c r="H918" s="4">
        <v>0.05671641791044776</v>
      </c>
      <c r="I918" s="4">
        <v>-0.05685375429745554</v>
      </c>
      <c r="J918" s="4">
        <v>0</v>
      </c>
      <c r="K918" s="4">
        <v>0.01099388989752614</v>
      </c>
      <c r="L918" s="1" t="s">
        <v>985</v>
      </c>
      <c r="M918" s="5">
        <v>3.35</v>
      </c>
      <c r="N918" s="3">
        <v>2</v>
      </c>
      <c r="O918" s="3">
        <v>0.38</v>
      </c>
      <c r="P918" s="4">
        <v>0.19</v>
      </c>
      <c r="Q918" s="1">
        <v>3</v>
      </c>
      <c r="R918" s="4">
        <v>0.02975477857041309</v>
      </c>
      <c r="T918" s="1" t="s">
        <v>1118</v>
      </c>
      <c r="U918" s="1" t="s">
        <v>1119</v>
      </c>
      <c r="V918" s="1" t="s">
        <v>1124</v>
      </c>
      <c r="W918" s="6" t="s">
        <v>1135</v>
      </c>
      <c r="Y918" s="10">
        <v>46155</v>
      </c>
      <c r="Z918" s="1" t="s">
        <v>1138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HYPERLINK("https://www.suredividend.com/sure-analysis-OTTR/","Otter Tail Corporation")</f>
        <v>0</v>
      </c>
      <c r="C919" s="1" t="s">
        <v>980</v>
      </c>
      <c r="D919" s="3">
        <v>86</v>
      </c>
      <c r="E919" s="3">
        <v>92.44</v>
      </c>
      <c r="F919" s="3">
        <v>84</v>
      </c>
      <c r="G919" s="4">
        <v>1.10047619047619</v>
      </c>
      <c r="H919" s="4">
        <v>0.02498918217221982</v>
      </c>
      <c r="I919" s="4">
        <v>-0.01896642754132227</v>
      </c>
      <c r="J919" s="4">
        <v>0</v>
      </c>
      <c r="K919" s="4">
        <v>0.01052358623314231</v>
      </c>
      <c r="L919" s="1" t="s">
        <v>985</v>
      </c>
      <c r="M919" s="5">
        <v>16.50714285714286</v>
      </c>
      <c r="N919" s="3">
        <v>5.6</v>
      </c>
      <c r="O919" s="3">
        <v>2.31</v>
      </c>
      <c r="P919" s="4">
        <v>0.4125</v>
      </c>
      <c r="Q919" s="1">
        <v>13</v>
      </c>
      <c r="R919" s="4">
        <v>0.05012744097716215</v>
      </c>
      <c r="S919" s="1" t="s">
        <v>998</v>
      </c>
      <c r="T919" s="1" t="s">
        <v>1115</v>
      </c>
      <c r="U919" s="1" t="s">
        <v>1119</v>
      </c>
      <c r="V919" s="1" t="s">
        <v>1123</v>
      </c>
      <c r="W919" s="6" t="s">
        <v>1134</v>
      </c>
      <c r="X919" s="7">
        <v>3878.208025</v>
      </c>
      <c r="Y919" s="10">
        <v>46165</v>
      </c>
      <c r="Z919" s="1" t="s">
        <v>1137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HYPERLINK("https://www.suredividend.com/sure-analysis-DTM/","DT Midstream, Inc.")</f>
        <v>0</v>
      </c>
      <c r="C920" s="1" t="s">
        <v>980</v>
      </c>
      <c r="D920" s="3">
        <v>145</v>
      </c>
      <c r="E920" s="3">
        <v>134.99</v>
      </c>
      <c r="F920" s="3">
        <v>81</v>
      </c>
      <c r="G920" s="4">
        <v>1.666543209876543</v>
      </c>
      <c r="H920" s="4">
        <v>0.02607600563004667</v>
      </c>
      <c r="I920" s="4">
        <v>-0.09710617195135618</v>
      </c>
      <c r="J920" s="4">
        <v>0.08</v>
      </c>
      <c r="K920" s="4">
        <v>0.006454492318076266</v>
      </c>
      <c r="L920" s="1" t="s">
        <v>985</v>
      </c>
      <c r="M920" s="5">
        <v>28.72127659574468</v>
      </c>
      <c r="N920" s="3">
        <v>4.7</v>
      </c>
      <c r="O920" s="3">
        <v>3.52</v>
      </c>
      <c r="P920" s="4">
        <v>0.7489361702127659</v>
      </c>
      <c r="Q920" s="1">
        <v>5</v>
      </c>
      <c r="R920" s="4">
        <v>0.04941452284458392</v>
      </c>
      <c r="S920" s="1" t="s">
        <v>988</v>
      </c>
      <c r="T920" s="1" t="s">
        <v>1115</v>
      </c>
      <c r="U920" s="1" t="s">
        <v>1119</v>
      </c>
      <c r="V920" s="1" t="s">
        <v>1123</v>
      </c>
      <c r="W920" s="6" t="s">
        <v>1135</v>
      </c>
      <c r="X920" s="7">
        <v>13688.412417</v>
      </c>
      <c r="Y920" s="10">
        <v>46149</v>
      </c>
      <c r="Z920" s="1" t="s">
        <v>1142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981</v>
      </c>
      <c r="D921" s="3">
        <v>1.31</v>
      </c>
      <c r="E921" s="3">
        <v>1.28</v>
      </c>
      <c r="F921" s="3">
        <v>0.87</v>
      </c>
      <c r="G921" s="4">
        <v>1.471264367816092</v>
      </c>
      <c r="H921" s="4">
        <v>0.0703125</v>
      </c>
      <c r="I921" s="4">
        <v>-0.07431791966048718</v>
      </c>
      <c r="J921" s="4">
        <v>0</v>
      </c>
      <c r="K921" s="4">
        <v>0.006173308542779088</v>
      </c>
      <c r="L921" s="1" t="s">
        <v>985</v>
      </c>
      <c r="M921" s="5">
        <v>4.413793103448277</v>
      </c>
      <c r="N921" s="3">
        <v>0.29</v>
      </c>
      <c r="O921" s="3">
        <v>0.09</v>
      </c>
      <c r="P921" s="4">
        <v>0.3103448275862069</v>
      </c>
      <c r="Q921" s="1">
        <v>0</v>
      </c>
      <c r="R921" s="4">
        <v>0</v>
      </c>
      <c r="T921" s="1" t="s">
        <v>1118</v>
      </c>
      <c r="U921" s="1" t="s">
        <v>1119</v>
      </c>
      <c r="V921" s="1" t="s">
        <v>1124</v>
      </c>
      <c r="W921" s="6" t="s">
        <v>1135</v>
      </c>
      <c r="Y921" s="10">
        <v>46165</v>
      </c>
      <c r="Z921" s="1" t="s">
        <v>1138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HYPERLINK("https://www.suredividend.com/sure-analysis-PMREF/","Primaris Real Estate Investment Trust")</f>
        <v>0</v>
      </c>
      <c r="C922" s="1" t="s">
        <v>980</v>
      </c>
      <c r="D922" s="3">
        <v>16.45</v>
      </c>
      <c r="E922" s="3">
        <v>15.71</v>
      </c>
      <c r="F922" s="3">
        <v>11.88</v>
      </c>
      <c r="G922" s="4">
        <v>1.322390572390572</v>
      </c>
      <c r="H922" s="4">
        <v>0.04010184595798854</v>
      </c>
      <c r="I922" s="4">
        <v>-0.05435517308751403</v>
      </c>
      <c r="J922" s="4">
        <v>0.01</v>
      </c>
      <c r="K922" s="4">
        <v>0.0001965004294910422</v>
      </c>
      <c r="L922" s="1" t="s">
        <v>985</v>
      </c>
      <c r="M922" s="5">
        <v>11.90151515151515</v>
      </c>
      <c r="N922" s="3">
        <v>1.32</v>
      </c>
      <c r="O922" s="3">
        <v>0.63</v>
      </c>
      <c r="P922" s="4">
        <v>0.4772727272727272</v>
      </c>
      <c r="Q922" s="1">
        <v>4</v>
      </c>
      <c r="R922" s="4">
        <v>0.009347419909568888</v>
      </c>
      <c r="T922" s="1" t="s">
        <v>1118</v>
      </c>
      <c r="U922" s="1" t="s">
        <v>1119</v>
      </c>
      <c r="V922" s="1" t="s">
        <v>1124</v>
      </c>
      <c r="W922" s="6" t="s">
        <v>1132</v>
      </c>
      <c r="Y922" s="10">
        <v>46238</v>
      </c>
      <c r="Z922" s="1" t="s">
        <v>1138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HYPERLINK("https://www.suredividend.com/sure-analysis-PAZRF/","Plaza Retail REIT")</f>
        <v>0</v>
      </c>
      <c r="C923" s="1" t="s">
        <v>981</v>
      </c>
      <c r="D923" s="3">
        <v>3.21</v>
      </c>
      <c r="E923" s="3">
        <v>4.01</v>
      </c>
      <c r="F923" s="3">
        <v>3</v>
      </c>
      <c r="G923" s="4">
        <v>1.336666666666667</v>
      </c>
      <c r="H923" s="4">
        <v>0.04987531172069826</v>
      </c>
      <c r="I923" s="4">
        <v>-0.05638382569064149</v>
      </c>
      <c r="J923" s="4">
        <v>0</v>
      </c>
      <c r="K923" s="4">
        <v>-0.0004992513722557046</v>
      </c>
      <c r="L923" s="1" t="s">
        <v>985</v>
      </c>
      <c r="M923" s="5">
        <v>13.36666666666667</v>
      </c>
      <c r="N923" s="3">
        <v>0.3</v>
      </c>
      <c r="O923" s="3">
        <v>0.2</v>
      </c>
      <c r="P923" s="4">
        <v>0.6666666666666667</v>
      </c>
      <c r="Q923" s="1">
        <v>0</v>
      </c>
      <c r="R923" s="4">
        <v>0</v>
      </c>
      <c r="T923" s="1" t="s">
        <v>1118</v>
      </c>
      <c r="U923" s="1" t="s">
        <v>1120</v>
      </c>
      <c r="V923" s="1" t="s">
        <v>1124</v>
      </c>
      <c r="W923" s="6" t="s">
        <v>1132</v>
      </c>
      <c r="Y923" s="10">
        <v>46167</v>
      </c>
      <c r="Z923" s="1" t="s">
        <v>1138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HYPERLINK("https://www.suredividend.com/sure-analysis-KBRLF/","K-Bro Linen Inc.")</f>
        <v>0</v>
      </c>
      <c r="C924" s="1" t="s">
        <v>981</v>
      </c>
      <c r="D924" s="3">
        <v>28</v>
      </c>
      <c r="E924" s="3">
        <v>30.45</v>
      </c>
      <c r="F924" s="3">
        <v>22.4</v>
      </c>
      <c r="G924" s="4">
        <v>1.359375</v>
      </c>
      <c r="H924" s="4">
        <v>0.02857142857142857</v>
      </c>
      <c r="I924" s="4">
        <v>-0.05955772312581453</v>
      </c>
      <c r="J924" s="4">
        <v>0.03</v>
      </c>
      <c r="K924" s="4">
        <v>-0.0008702208748199158</v>
      </c>
      <c r="L924" s="1" t="s">
        <v>985</v>
      </c>
      <c r="M924" s="5">
        <v>19.03125</v>
      </c>
      <c r="N924" s="3">
        <v>1.6</v>
      </c>
      <c r="O924" s="3">
        <v>0.87</v>
      </c>
      <c r="P924" s="4">
        <v>0.54375</v>
      </c>
      <c r="Q924" s="1">
        <v>0</v>
      </c>
      <c r="R924" s="4">
        <v>0</v>
      </c>
      <c r="T924" s="1" t="s">
        <v>1118</v>
      </c>
      <c r="U924" s="1" t="s">
        <v>1119</v>
      </c>
      <c r="V924" s="1" t="s">
        <v>1124</v>
      </c>
      <c r="W924" s="6" t="s">
        <v>1126</v>
      </c>
      <c r="Y924" s="10">
        <v>46167</v>
      </c>
      <c r="Z924" s="1" t="s">
        <v>1138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HYPERLINK("https://www.suredividend.com/sure-analysis-CNQ/","Canadian Natural Resources Ltd.")</f>
        <v>0</v>
      </c>
      <c r="C925" s="1" t="s">
        <v>980</v>
      </c>
      <c r="D925" s="3">
        <v>48</v>
      </c>
      <c r="E925" s="3">
        <v>47.85</v>
      </c>
      <c r="F925" s="3">
        <v>48</v>
      </c>
      <c r="G925" s="4">
        <v>0.9968750000000001</v>
      </c>
      <c r="H925" s="4">
        <v>0.03803552769070011</v>
      </c>
      <c r="I925" s="4">
        <v>0.0006261745672784258</v>
      </c>
      <c r="J925" s="4">
        <v>-0.05</v>
      </c>
      <c r="K925" s="4">
        <v>-0.00503547144615113</v>
      </c>
      <c r="L925" s="1" t="s">
        <v>985</v>
      </c>
      <c r="M925" s="5">
        <v>11.9625</v>
      </c>
      <c r="N925" s="3">
        <v>4</v>
      </c>
      <c r="O925" s="3">
        <v>1.82</v>
      </c>
      <c r="P925" s="4">
        <v>0.455</v>
      </c>
      <c r="Q925" s="1">
        <v>27</v>
      </c>
      <c r="R925" s="4">
        <v>0.01493197894539366</v>
      </c>
      <c r="T925" s="1" t="s">
        <v>1115</v>
      </c>
      <c r="U925" s="1" t="s">
        <v>1119</v>
      </c>
      <c r="V925" s="1" t="s">
        <v>1124</v>
      </c>
      <c r="W925" s="6" t="s">
        <v>1135</v>
      </c>
      <c r="X925" s="7">
        <v>98354.56050000001</v>
      </c>
      <c r="Y925" s="10">
        <v>46160</v>
      </c>
      <c r="Z925" s="1" t="s">
        <v>1142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HYPERLINK("https://www.suredividend.com/sure-analysis-SBR/","Sabine Royalty Trust")</f>
        <v>0</v>
      </c>
      <c r="C926" s="1" t="s">
        <v>981</v>
      </c>
      <c r="D926" s="3">
        <v>79</v>
      </c>
      <c r="E926" s="3">
        <v>72.81999999999999</v>
      </c>
      <c r="F926" s="3">
        <v>41</v>
      </c>
      <c r="G926" s="4">
        <v>1.77609756097561</v>
      </c>
      <c r="H926" s="4">
        <v>0.05671518813512771</v>
      </c>
      <c r="I926" s="4">
        <v>-0.1085301977402316</v>
      </c>
      <c r="J926" s="4">
        <v>0.03</v>
      </c>
      <c r="K926" s="4">
        <v>-0.007524886764939231</v>
      </c>
      <c r="L926" s="1" t="s">
        <v>985</v>
      </c>
      <c r="M926" s="5">
        <v>17.6319612590799</v>
      </c>
      <c r="N926" s="3">
        <v>4.13</v>
      </c>
      <c r="O926" s="3">
        <v>4.13</v>
      </c>
      <c r="P926" s="4">
        <v>1</v>
      </c>
      <c r="Q926" s="1">
        <v>0</v>
      </c>
      <c r="R926" s="4">
        <v>0.03009455694791874</v>
      </c>
      <c r="S926" s="1" t="s">
        <v>1024</v>
      </c>
      <c r="T926" s="1" t="s">
        <v>1118</v>
      </c>
      <c r="U926" s="1" t="s">
        <v>1121</v>
      </c>
      <c r="V926" s="1" t="s">
        <v>1123</v>
      </c>
      <c r="W926" s="6" t="s">
        <v>1135</v>
      </c>
      <c r="Y926" s="10">
        <v>46162</v>
      </c>
      <c r="Z926" s="1" t="s">
        <v>1142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980</v>
      </c>
      <c r="D927" s="3">
        <v>16</v>
      </c>
      <c r="E927" s="3">
        <v>15.55</v>
      </c>
      <c r="F927" s="3">
        <v>10</v>
      </c>
      <c r="G927" s="4">
        <v>1.555</v>
      </c>
      <c r="H927" s="4">
        <v>0.05144694533762058</v>
      </c>
      <c r="I927" s="4">
        <v>-0.08450933279623984</v>
      </c>
      <c r="J927" s="4">
        <v>0.02</v>
      </c>
      <c r="K927" s="4">
        <v>-0.008237660961724735</v>
      </c>
      <c r="L927" s="1" t="s">
        <v>985</v>
      </c>
      <c r="M927" s="5">
        <v>11.51851851851852</v>
      </c>
      <c r="N927" s="3">
        <v>1.35</v>
      </c>
      <c r="O927" s="3">
        <v>0.8</v>
      </c>
      <c r="P927" s="4">
        <v>0.5925925925925926</v>
      </c>
      <c r="Q927" s="1">
        <v>4</v>
      </c>
      <c r="R927" s="4">
        <v>-0.01020621831301149</v>
      </c>
      <c r="S927" s="1" t="s">
        <v>1014</v>
      </c>
      <c r="T927" s="1" t="s">
        <v>1115</v>
      </c>
      <c r="U927" s="1" t="s">
        <v>1121</v>
      </c>
      <c r="V927" s="1" t="s">
        <v>1123</v>
      </c>
      <c r="W927" s="6" t="s">
        <v>1135</v>
      </c>
      <c r="X927" s="7">
        <v>1393.72323</v>
      </c>
      <c r="Y927" s="10">
        <v>46160</v>
      </c>
      <c r="Z927" s="1" t="s">
        <v>1142</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HYPERLINK("https://www.suredividend.com/sure-analysis-RPKIF/","Richards Packaging Income Fund")</f>
        <v>0</v>
      </c>
      <c r="C928" s="1" t="s">
        <v>981</v>
      </c>
      <c r="D928" s="3">
        <v>20.1</v>
      </c>
      <c r="E928" s="3">
        <v>22.59</v>
      </c>
      <c r="F928" s="3">
        <v>14</v>
      </c>
      <c r="G928" s="4">
        <v>1.613571428571429</v>
      </c>
      <c r="H928" s="4">
        <v>0.04249667994687915</v>
      </c>
      <c r="I928" s="4">
        <v>-0.09125431658725558</v>
      </c>
      <c r="J928" s="4">
        <v>0.03</v>
      </c>
      <c r="K928" s="4">
        <v>-0.01010818954550674</v>
      </c>
      <c r="L928" s="1" t="s">
        <v>985</v>
      </c>
      <c r="M928" s="5">
        <v>11.295</v>
      </c>
      <c r="N928" s="3">
        <v>2</v>
      </c>
      <c r="O928" s="3">
        <v>0.96</v>
      </c>
      <c r="P928" s="4">
        <v>0.48</v>
      </c>
      <c r="Q928" s="1">
        <v>0</v>
      </c>
      <c r="R928" s="4">
        <v>0.02946206823925857</v>
      </c>
      <c r="T928" s="1" t="s">
        <v>1118</v>
      </c>
      <c r="U928" s="1" t="s">
        <v>1119</v>
      </c>
      <c r="V928" s="1" t="s">
        <v>1124</v>
      </c>
      <c r="W928" s="6" t="s">
        <v>1129</v>
      </c>
      <c r="Y928" s="10">
        <v>46163</v>
      </c>
      <c r="Z928" s="1" t="s">
        <v>1138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HYPERLINK("https://www.suredividend.com/sure-analysis-CVX/","Chevron Corp.")</f>
        <v>0</v>
      </c>
      <c r="C929" s="1" t="s">
        <v>980</v>
      </c>
      <c r="D929" s="3">
        <v>194.9997</v>
      </c>
      <c r="E929" s="3">
        <v>194.98</v>
      </c>
      <c r="F929" s="3">
        <v>224</v>
      </c>
      <c r="G929" s="4">
        <v>0.8704464285714285</v>
      </c>
      <c r="H929" s="4">
        <v>0.03651656580162068</v>
      </c>
      <c r="I929" s="4">
        <v>0.0281384248906833</v>
      </c>
      <c r="J929" s="4">
        <v>-0.08</v>
      </c>
      <c r="K929" s="4">
        <v>-0.01176990781183829</v>
      </c>
      <c r="L929" s="1" t="s">
        <v>985</v>
      </c>
      <c r="M929" s="5">
        <v>12.18625</v>
      </c>
      <c r="N929" s="3">
        <v>16</v>
      </c>
      <c r="O929" s="3">
        <v>7.12</v>
      </c>
      <c r="P929" s="4">
        <v>0.445</v>
      </c>
      <c r="Q929" s="1">
        <v>39</v>
      </c>
      <c r="R929" s="4">
        <v>0.005005811967033758</v>
      </c>
      <c r="S929" s="1" t="s">
        <v>997</v>
      </c>
      <c r="T929" s="1" t="s">
        <v>1115</v>
      </c>
      <c r="U929" s="1" t="s">
        <v>1119</v>
      </c>
      <c r="V929" s="1" t="s">
        <v>1123</v>
      </c>
      <c r="W929" s="6" t="s">
        <v>1135</v>
      </c>
      <c r="X929" s="7">
        <v>385097.579015</v>
      </c>
      <c r="Y929" s="10">
        <v>46237</v>
      </c>
      <c r="Z929" s="1" t="s">
        <v>1142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HYPERLINK("https://www.suredividend.com/sure-analysis-BKR/","Baker Hughes Co")</f>
        <v>0</v>
      </c>
      <c r="C930" s="1" t="s">
        <v>980</v>
      </c>
      <c r="D930" s="3">
        <v>64</v>
      </c>
      <c r="E930" s="3">
        <v>63.66</v>
      </c>
      <c r="F930" s="3">
        <v>40</v>
      </c>
      <c r="G930" s="4">
        <v>1.5915</v>
      </c>
      <c r="H930" s="4">
        <v>0.01445177505497958</v>
      </c>
      <c r="I930" s="4">
        <v>-0.08874762882302289</v>
      </c>
      <c r="J930" s="4">
        <v>0.06</v>
      </c>
      <c r="K930" s="4">
        <v>-0.01721348701105374</v>
      </c>
      <c r="L930" s="1" t="s">
        <v>985</v>
      </c>
      <c r="M930" s="5">
        <v>25.464</v>
      </c>
      <c r="N930" s="3">
        <v>2.5</v>
      </c>
      <c r="O930" s="3">
        <v>0.92</v>
      </c>
      <c r="P930" s="4">
        <v>0.368</v>
      </c>
      <c r="Q930" s="1">
        <v>4</v>
      </c>
      <c r="R930" s="4">
        <v>0.01681614782195462</v>
      </c>
      <c r="S930" s="1" t="s">
        <v>1016</v>
      </c>
      <c r="T930" s="1" t="s">
        <v>1115</v>
      </c>
      <c r="U930" s="1" t="s">
        <v>1119</v>
      </c>
      <c r="V930" s="1" t="s">
        <v>1123</v>
      </c>
      <c r="W930" s="6" t="s">
        <v>1135</v>
      </c>
      <c r="X930" s="7">
        <v>63600.627729</v>
      </c>
      <c r="Y930" s="10">
        <v>46137</v>
      </c>
      <c r="Z930" s="1" t="s">
        <v>1142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HYPERLINK("https://www.suredividend.com/sure-analysis-SWBI/","Smith &amp; Wesson Brands, Inc.")</f>
        <v>0</v>
      </c>
      <c r="C931" s="1" t="s">
        <v>980</v>
      </c>
      <c r="D931" s="3">
        <v>15.9</v>
      </c>
      <c r="E931" s="3">
        <v>14.21</v>
      </c>
      <c r="F931" s="3">
        <v>9.4</v>
      </c>
      <c r="G931" s="4">
        <v>1.511702127659575</v>
      </c>
      <c r="H931" s="4">
        <v>0.03659394792399719</v>
      </c>
      <c r="I931" s="4">
        <v>-0.07932414216679839</v>
      </c>
      <c r="J931" s="4">
        <v>0.02</v>
      </c>
      <c r="K931" s="4">
        <v>-0.01796911926206024</v>
      </c>
      <c r="L931" s="1" t="s">
        <v>985</v>
      </c>
      <c r="M931" s="5">
        <v>30.23404255319149</v>
      </c>
      <c r="N931" s="3">
        <v>0.47</v>
      </c>
      <c r="O931" s="3">
        <v>0.52</v>
      </c>
      <c r="P931" s="4">
        <v>1.106382978723404</v>
      </c>
      <c r="Q931" s="1">
        <v>5</v>
      </c>
      <c r="R931" s="4">
        <v>0</v>
      </c>
      <c r="S931" s="1" t="s">
        <v>1015</v>
      </c>
      <c r="T931" s="1" t="s">
        <v>1115</v>
      </c>
      <c r="U931" s="1" t="s">
        <v>1119</v>
      </c>
      <c r="V931" s="1" t="s">
        <v>1123</v>
      </c>
      <c r="W931" s="6" t="s">
        <v>1129</v>
      </c>
      <c r="X931" s="7">
        <v>635.571636</v>
      </c>
      <c r="Y931" s="10">
        <v>46195</v>
      </c>
      <c r="Z931" s="1" t="s">
        <v>1141</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HYPERLINK("https://www.suredividend.com/sure-analysis-M/","Macy`s Inc")</f>
        <v>0</v>
      </c>
      <c r="C932" s="1" t="s">
        <v>980</v>
      </c>
      <c r="D932" s="3">
        <v>23</v>
      </c>
      <c r="E932" s="3">
        <v>24.95</v>
      </c>
      <c r="F932" s="3">
        <v>17</v>
      </c>
      <c r="G932" s="4">
        <v>1.467647058823529</v>
      </c>
      <c r="H932" s="4">
        <v>0.03086172344689379</v>
      </c>
      <c r="I932" s="4">
        <v>-0.07386206322417688</v>
      </c>
      <c r="J932" s="4">
        <v>0.02</v>
      </c>
      <c r="K932" s="4">
        <v>-0.01839108376763898</v>
      </c>
      <c r="L932" s="1" t="s">
        <v>985</v>
      </c>
      <c r="M932" s="5">
        <v>11.88095238095238</v>
      </c>
      <c r="N932" s="3">
        <v>2.1</v>
      </c>
      <c r="O932" s="3">
        <v>0.77</v>
      </c>
      <c r="P932" s="4">
        <v>0.3666666666666666</v>
      </c>
      <c r="Q932" s="1">
        <v>6</v>
      </c>
      <c r="R932" s="4">
        <v>0.01018021594388863</v>
      </c>
      <c r="S932" s="1" t="s">
        <v>988</v>
      </c>
      <c r="T932" s="1" t="s">
        <v>1115</v>
      </c>
      <c r="U932" s="1" t="s">
        <v>1119</v>
      </c>
      <c r="V932" s="1" t="s">
        <v>1123</v>
      </c>
      <c r="W932" s="6" t="s">
        <v>1129</v>
      </c>
      <c r="X932" s="7">
        <v>6549.645055</v>
      </c>
      <c r="Y932" s="10">
        <v>46205</v>
      </c>
      <c r="Z932" s="1" t="s">
        <v>1144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HYPERLINK("https://www.suredividend.com/sure-analysis-SU/","Suncor Energy, Inc.")</f>
        <v>0</v>
      </c>
      <c r="C933" s="1" t="s">
        <v>980</v>
      </c>
      <c r="D933" s="3">
        <v>67</v>
      </c>
      <c r="E933" s="3">
        <v>62.985</v>
      </c>
      <c r="F933" s="3">
        <v>69</v>
      </c>
      <c r="G933" s="4">
        <v>0.9128260869565217</v>
      </c>
      <c r="H933" s="4">
        <v>0.02794316107009606</v>
      </c>
      <c r="I933" s="4">
        <v>0.01840938164334593</v>
      </c>
      <c r="J933" s="4">
        <v>-0.07000000000000001</v>
      </c>
      <c r="K933" s="4">
        <v>-0.01841999398070882</v>
      </c>
      <c r="L933" s="1" t="s">
        <v>985</v>
      </c>
      <c r="M933" s="5">
        <v>11.45181818181818</v>
      </c>
      <c r="N933" s="3">
        <v>5.5</v>
      </c>
      <c r="O933" s="3">
        <v>1.76</v>
      </c>
      <c r="P933" s="4">
        <v>0.32</v>
      </c>
      <c r="Q933" s="1">
        <v>4</v>
      </c>
      <c r="R933" s="4">
        <v>0.02175949146424117</v>
      </c>
      <c r="S933" s="1" t="s">
        <v>1010</v>
      </c>
      <c r="T933" s="1" t="s">
        <v>1115</v>
      </c>
      <c r="U933" s="1" t="s">
        <v>1119</v>
      </c>
      <c r="V933" s="1" t="s">
        <v>1124</v>
      </c>
      <c r="W933" s="6" t="s">
        <v>1135</v>
      </c>
      <c r="X933" s="7">
        <v>74869.47785900001</v>
      </c>
      <c r="Y933" s="10">
        <v>46155</v>
      </c>
      <c r="Z933" s="1" t="s">
        <v>1142</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HYPERLINK("https://www.suredividend.com/sure-analysis-HRUFF/","H&amp;R Real Estate Investment Trust")</f>
        <v>0</v>
      </c>
      <c r="C934" s="1" t="s">
        <v>981</v>
      </c>
      <c r="D934" s="3">
        <v>7.51</v>
      </c>
      <c r="E934" s="3">
        <v>7.82</v>
      </c>
      <c r="F934" s="3">
        <v>4.9</v>
      </c>
      <c r="G934" s="4">
        <v>1.595918367346939</v>
      </c>
      <c r="H934" s="4">
        <v>0.05626598465473145</v>
      </c>
      <c r="I934" s="4">
        <v>-0.08925275664906818</v>
      </c>
      <c r="J934" s="4">
        <v>0</v>
      </c>
      <c r="K934" s="4">
        <v>-0.01913255816939197</v>
      </c>
      <c r="L934" s="1" t="s">
        <v>985</v>
      </c>
      <c r="M934" s="5">
        <v>11.17142857142857</v>
      </c>
      <c r="N934" s="3">
        <v>0.7</v>
      </c>
      <c r="O934" s="3">
        <v>0.44</v>
      </c>
      <c r="P934" s="4">
        <v>0.6285714285714287</v>
      </c>
      <c r="Q934" s="1">
        <v>0</v>
      </c>
      <c r="R934" s="4">
        <v>0</v>
      </c>
      <c r="T934" s="1" t="s">
        <v>1118</v>
      </c>
      <c r="U934" s="1" t="s">
        <v>1120</v>
      </c>
      <c r="V934" s="1" t="s">
        <v>1124</v>
      </c>
      <c r="W934" s="6" t="s">
        <v>1132</v>
      </c>
      <c r="Y934" s="10">
        <v>46160</v>
      </c>
      <c r="Z934" s="1" t="s">
        <v>1138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HYPERLINK("https://www.suredividend.com/sure-analysis-GEF/","Greif Inc")</f>
        <v>0</v>
      </c>
      <c r="C935" s="1" t="s">
        <v>980</v>
      </c>
      <c r="D935" s="3">
        <v>67</v>
      </c>
      <c r="E935" s="3">
        <v>87.37</v>
      </c>
      <c r="F935" s="3">
        <v>52</v>
      </c>
      <c r="G935" s="4">
        <v>1.680192307692308</v>
      </c>
      <c r="H935" s="4">
        <v>0.02838502918621953</v>
      </c>
      <c r="I935" s="4">
        <v>-0.09857789958257834</v>
      </c>
      <c r="J935" s="4">
        <v>0.05</v>
      </c>
      <c r="K935" s="4">
        <v>-0.02081831530967015</v>
      </c>
      <c r="L935" s="1" t="s">
        <v>985</v>
      </c>
      <c r="M935" s="5">
        <v>21.30975609756098</v>
      </c>
      <c r="N935" s="3">
        <v>4.1</v>
      </c>
      <c r="O935" s="3">
        <v>2.48</v>
      </c>
      <c r="P935" s="4">
        <v>0.6048780487804879</v>
      </c>
      <c r="Q935" s="1">
        <v>6</v>
      </c>
      <c r="R935" s="4">
        <v>-0.00324682181139202</v>
      </c>
      <c r="S935" s="1" t="s">
        <v>1057</v>
      </c>
      <c r="T935" s="1" t="s">
        <v>1115</v>
      </c>
      <c r="U935" s="1" t="s">
        <v>1119</v>
      </c>
      <c r="V935" s="1" t="s">
        <v>1123</v>
      </c>
      <c r="W935" s="6" t="s">
        <v>1129</v>
      </c>
      <c r="X935" s="7">
        <v>4035.572939</v>
      </c>
      <c r="Y935" s="10">
        <v>46146</v>
      </c>
      <c r="Z935" s="1" t="s">
        <v>1142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HYPERLINK("https://www.suredividend.com/sure-analysis-BBAR/","Banco BBVA Argentina S.A.")</f>
        <v>0</v>
      </c>
      <c r="C936" s="1" t="s">
        <v>981</v>
      </c>
      <c r="D936" s="3">
        <v>19.18</v>
      </c>
      <c r="E936" s="3">
        <v>17.27</v>
      </c>
      <c r="F936" s="3">
        <v>13.5</v>
      </c>
      <c r="G936" s="4">
        <v>1.279259259259259</v>
      </c>
      <c r="H936" s="4">
        <v>0.02316155182397221</v>
      </c>
      <c r="I936" s="4">
        <v>-0.04806282721553823</v>
      </c>
      <c r="J936" s="4">
        <v>0</v>
      </c>
      <c r="K936" s="4">
        <v>-0.02139400460787944</v>
      </c>
      <c r="L936" s="1" t="s">
        <v>985</v>
      </c>
      <c r="M936" s="5">
        <v>11.51333333333333</v>
      </c>
      <c r="N936" s="3">
        <v>1.5</v>
      </c>
      <c r="O936" s="3">
        <v>0.4</v>
      </c>
      <c r="P936" s="4">
        <v>0.2666666666666667</v>
      </c>
      <c r="Q936" s="1">
        <v>0</v>
      </c>
      <c r="R936" s="4">
        <v>0</v>
      </c>
      <c r="T936" s="1" t="s">
        <v>1118</v>
      </c>
      <c r="U936" s="1" t="s">
        <v>1119</v>
      </c>
      <c r="V936" s="1" t="s">
        <v>1124</v>
      </c>
      <c r="W936" s="6" t="s">
        <v>1125</v>
      </c>
      <c r="X936" s="7">
        <v>3527.167688</v>
      </c>
      <c r="Y936" s="10">
        <v>46174</v>
      </c>
      <c r="Z936" s="1" t="s">
        <v>1138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HYPERLINK("https://www.suredividend.com/sure-analysis-PII/","Polaris Inc")</f>
        <v>0</v>
      </c>
      <c r="C937" s="1" t="s">
        <v>980</v>
      </c>
      <c r="D937" s="3">
        <v>72</v>
      </c>
      <c r="E937" s="3">
        <v>69.97</v>
      </c>
      <c r="F937" s="3">
        <v>40</v>
      </c>
      <c r="G937" s="4">
        <v>1.74925</v>
      </c>
      <c r="H937" s="4">
        <v>0.03887380305845363</v>
      </c>
      <c r="I937" s="4">
        <v>-0.1058103813750728</v>
      </c>
      <c r="J937" s="4">
        <v>0.04</v>
      </c>
      <c r="K937" s="4">
        <v>-0.02175417430093651</v>
      </c>
      <c r="L937" s="1" t="s">
        <v>985</v>
      </c>
      <c r="M937" s="5">
        <v>22.94098360655738</v>
      </c>
      <c r="N937" s="3">
        <v>3.05</v>
      </c>
      <c r="O937" s="3">
        <v>2.72</v>
      </c>
      <c r="P937" s="4">
        <v>0.8918032786885247</v>
      </c>
      <c r="Q937" s="1">
        <v>31</v>
      </c>
      <c r="R937" s="4">
        <v>0.0100884981090783</v>
      </c>
      <c r="S937" s="1" t="s">
        <v>1009</v>
      </c>
      <c r="T937" s="1" t="s">
        <v>1115</v>
      </c>
      <c r="U937" s="1" t="s">
        <v>1119</v>
      </c>
      <c r="V937" s="1" t="s">
        <v>1123</v>
      </c>
      <c r="W937" s="6" t="s">
        <v>1129</v>
      </c>
      <c r="X937" s="7">
        <v>3970.158869</v>
      </c>
      <c r="Y937" s="10">
        <v>46236</v>
      </c>
      <c r="Z937" s="1" t="s">
        <v>1141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HYPERLINK("https://www.suredividend.com/sure-analysis-MGRUF/","Morguard Real Estate Investment Trust")</f>
        <v>0</v>
      </c>
      <c r="C938" s="1" t="s">
        <v>981</v>
      </c>
      <c r="D938" s="3">
        <v>5.03</v>
      </c>
      <c r="E938" s="3">
        <v>5.04</v>
      </c>
      <c r="F938" s="3">
        <v>3.6</v>
      </c>
      <c r="G938" s="4">
        <v>1.4</v>
      </c>
      <c r="H938" s="4">
        <v>0.03373015873015874</v>
      </c>
      <c r="I938" s="4">
        <v>-0.06508012385152984</v>
      </c>
      <c r="J938" s="4">
        <v>0</v>
      </c>
      <c r="K938" s="4">
        <v>-0.02459293951700603</v>
      </c>
      <c r="L938" s="1" t="s">
        <v>985</v>
      </c>
      <c r="M938" s="5">
        <v>11.2</v>
      </c>
      <c r="N938" s="3">
        <v>0.45</v>
      </c>
      <c r="O938" s="3">
        <v>0.17</v>
      </c>
      <c r="P938" s="4">
        <v>0.3777777777777778</v>
      </c>
      <c r="Q938" s="1">
        <v>0</v>
      </c>
      <c r="R938" s="4">
        <v>0</v>
      </c>
      <c r="T938" s="1" t="s">
        <v>1118</v>
      </c>
      <c r="U938" s="1" t="s">
        <v>1120</v>
      </c>
      <c r="V938" s="1" t="s">
        <v>1124</v>
      </c>
      <c r="W938" s="6" t="s">
        <v>1132</v>
      </c>
      <c r="Y938" s="10">
        <v>46238</v>
      </c>
      <c r="Z938" s="1" t="s">
        <v>1138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HYPERLINK("https://www.suredividend.com/sure-analysis-MIAPF/","Minto Apartment REIT")</f>
        <v>0</v>
      </c>
      <c r="C939" s="1" t="s">
        <v>980</v>
      </c>
      <c r="D939" s="3">
        <v>12.83</v>
      </c>
      <c r="E939" s="3">
        <v>13.49</v>
      </c>
      <c r="F939" s="3">
        <v>8.84</v>
      </c>
      <c r="G939" s="4">
        <v>1.526018099547511</v>
      </c>
      <c r="H939" s="4">
        <v>0.02891030392883618</v>
      </c>
      <c r="I939" s="4">
        <v>-0.08105808088304323</v>
      </c>
      <c r="J939" s="4">
        <v>0.02</v>
      </c>
      <c r="K939" s="4">
        <v>-0.02594465114369471</v>
      </c>
      <c r="L939" s="1" t="s">
        <v>985</v>
      </c>
      <c r="M939" s="5">
        <v>19.83823529411764</v>
      </c>
      <c r="N939" s="3">
        <v>0.68</v>
      </c>
      <c r="O939" s="3">
        <v>0.39</v>
      </c>
      <c r="P939" s="4">
        <v>0.5735294117647058</v>
      </c>
      <c r="Q939" s="1">
        <v>7</v>
      </c>
      <c r="R939" s="4">
        <v>0.01971960649546922</v>
      </c>
      <c r="T939" s="1" t="s">
        <v>1118</v>
      </c>
      <c r="U939" s="1" t="s">
        <v>1120</v>
      </c>
      <c r="V939" s="1" t="s">
        <v>1124</v>
      </c>
      <c r="W939" s="6" t="s">
        <v>1132</v>
      </c>
      <c r="Y939" s="10">
        <v>46155</v>
      </c>
      <c r="Z939" s="1" t="s">
        <v>1138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HYPERLINK("https://www.suredividend.com/sure-analysis-CWSRF/","Chartwell Retirement Residences")</f>
        <v>0</v>
      </c>
      <c r="C940" s="1" t="s">
        <v>981</v>
      </c>
      <c r="D940" s="3">
        <v>16.2</v>
      </c>
      <c r="E940" s="3">
        <v>15.5</v>
      </c>
      <c r="F940" s="3">
        <v>10.66</v>
      </c>
      <c r="G940" s="4">
        <v>1.454033771106942</v>
      </c>
      <c r="H940" s="4">
        <v>0.02967741935483871</v>
      </c>
      <c r="I940" s="4">
        <v>-0.07213434132811447</v>
      </c>
      <c r="J940" s="4">
        <v>0.01</v>
      </c>
      <c r="K940" s="4">
        <v>-0.02633951471575191</v>
      </c>
      <c r="L940" s="1" t="s">
        <v>985</v>
      </c>
      <c r="M940" s="5">
        <v>18.90243902439024</v>
      </c>
      <c r="N940" s="3">
        <v>0.82</v>
      </c>
      <c r="O940" s="3">
        <v>0.46</v>
      </c>
      <c r="P940" s="4">
        <v>0.5609756097560976</v>
      </c>
      <c r="Q940" s="1">
        <v>1</v>
      </c>
      <c r="R940" s="4">
        <v>0.008548252303932413</v>
      </c>
      <c r="T940" s="1" t="s">
        <v>1118</v>
      </c>
      <c r="U940" s="1" t="s">
        <v>1120</v>
      </c>
      <c r="V940" s="1" t="s">
        <v>1124</v>
      </c>
      <c r="W940" s="6" t="s">
        <v>1132</v>
      </c>
      <c r="Y940" s="10">
        <v>46154</v>
      </c>
      <c r="Z940" s="1" t="s">
        <v>1138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HYPERLINK("https://www.suredividend.com/sure-analysis-MLLGF/","Mullen Group Ltd.")</f>
        <v>0</v>
      </c>
      <c r="C941" s="1" t="s">
        <v>980</v>
      </c>
      <c r="D941" s="3">
        <v>14.52</v>
      </c>
      <c r="E941" s="3">
        <v>18.75</v>
      </c>
      <c r="F941" s="3">
        <v>11.16</v>
      </c>
      <c r="G941" s="4">
        <v>1.68010752688172</v>
      </c>
      <c r="H941" s="4">
        <v>0.03306666666666667</v>
      </c>
      <c r="I941" s="4">
        <v>-0.09856880233700283</v>
      </c>
      <c r="J941" s="4">
        <v>0.03</v>
      </c>
      <c r="K941" s="4">
        <v>-0.02724143028802528</v>
      </c>
      <c r="L941" s="1" t="s">
        <v>985</v>
      </c>
      <c r="M941" s="5">
        <v>20.16129032258064</v>
      </c>
      <c r="N941" s="3">
        <v>0.93</v>
      </c>
      <c r="O941" s="3">
        <v>0.62</v>
      </c>
      <c r="P941" s="4">
        <v>0.6666666666666666</v>
      </c>
      <c r="Q941" s="1">
        <v>4</v>
      </c>
      <c r="R941" s="4">
        <v>0.03035803310185115</v>
      </c>
      <c r="T941" s="1" t="s">
        <v>1118</v>
      </c>
      <c r="U941" s="1" t="s">
        <v>1119</v>
      </c>
      <c r="V941" s="1" t="s">
        <v>1124</v>
      </c>
      <c r="W941" s="6" t="s">
        <v>1126</v>
      </c>
      <c r="Y941" s="10">
        <v>46140</v>
      </c>
      <c r="Z941" s="1" t="s">
        <v>1138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HYPERLINK("https://www.suredividend.com/sure-analysis-BMA/","Banco Macro S.A.")</f>
        <v>0</v>
      </c>
      <c r="C942" s="1" t="s">
        <v>981</v>
      </c>
      <c r="D942" s="3">
        <v>92</v>
      </c>
      <c r="E942" s="3">
        <v>84.14</v>
      </c>
      <c r="F942" s="3">
        <v>39</v>
      </c>
      <c r="G942" s="4">
        <v>2.157435897435898</v>
      </c>
      <c r="H942" s="4">
        <v>0.04753981459472308</v>
      </c>
      <c r="I942" s="4">
        <v>-0.1425428623220349</v>
      </c>
      <c r="J942" s="4">
        <v>0.05</v>
      </c>
      <c r="K942" s="4">
        <v>-0.03160793370037429</v>
      </c>
      <c r="L942" s="1" t="s">
        <v>985</v>
      </c>
      <c r="M942" s="5">
        <v>10.73214285714286</v>
      </c>
      <c r="N942" s="3">
        <v>7.84</v>
      </c>
      <c r="O942" s="3">
        <v>4</v>
      </c>
      <c r="P942" s="4">
        <v>0.5102040816326531</v>
      </c>
      <c r="Q942" s="1">
        <v>0</v>
      </c>
      <c r="R942" s="4">
        <v>0.03012896281839894</v>
      </c>
      <c r="S942" s="1" t="s">
        <v>1043</v>
      </c>
      <c r="T942" s="1" t="s">
        <v>1118</v>
      </c>
      <c r="U942" s="1" t="s">
        <v>1119</v>
      </c>
      <c r="V942" s="1" t="s">
        <v>1124</v>
      </c>
      <c r="W942" s="6" t="s">
        <v>1125</v>
      </c>
      <c r="X942" s="7">
        <v>5383.026944</v>
      </c>
      <c r="Y942" s="10">
        <v>46174</v>
      </c>
      <c r="Z942" s="1" t="s">
        <v>1138</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HYPERLINK("https://www.suredividend.com/sure-analysis-EIFZF/","Exchange Income Corp")</f>
        <v>0</v>
      </c>
      <c r="C943" s="1" t="s">
        <v>980</v>
      </c>
      <c r="D943" s="3">
        <v>75</v>
      </c>
      <c r="E943" s="3">
        <v>91.97</v>
      </c>
      <c r="F943" s="3">
        <v>48</v>
      </c>
      <c r="G943" s="4">
        <v>1.916041666666667</v>
      </c>
      <c r="H943" s="4">
        <v>0.02196368380993802</v>
      </c>
      <c r="I943" s="4">
        <v>-0.1219504792756204</v>
      </c>
      <c r="J943" s="4">
        <v>0.07000000000000001</v>
      </c>
      <c r="K943" s="4">
        <v>-0.03230418416701519</v>
      </c>
      <c r="L943" s="1" t="s">
        <v>985</v>
      </c>
      <c r="M943" s="5">
        <v>28.740625</v>
      </c>
      <c r="N943" s="3">
        <v>3.2</v>
      </c>
      <c r="O943" s="3">
        <v>2.02</v>
      </c>
      <c r="P943" s="4">
        <v>0.63125</v>
      </c>
      <c r="Q943" s="1">
        <v>4</v>
      </c>
      <c r="R943" s="4">
        <v>0.01997775150856351</v>
      </c>
      <c r="T943" s="1" t="s">
        <v>1118</v>
      </c>
      <c r="U943" s="1" t="s">
        <v>1119</v>
      </c>
      <c r="V943" s="1" t="s">
        <v>1124</v>
      </c>
      <c r="W943" s="6" t="s">
        <v>1126</v>
      </c>
      <c r="Y943" s="10">
        <v>46155</v>
      </c>
      <c r="Z943" s="1" t="s">
        <v>1138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HYPERLINK("https://www.suredividend.com/sure-analysis-WEYS/","Weyco Group, Inc")</f>
        <v>0</v>
      </c>
      <c r="C944" s="1" t="s">
        <v>980</v>
      </c>
      <c r="D944" s="3">
        <v>35</v>
      </c>
      <c r="E944" s="3">
        <v>46.45</v>
      </c>
      <c r="F944" s="3">
        <v>30</v>
      </c>
      <c r="G944" s="4">
        <v>1.548333333333333</v>
      </c>
      <c r="H944" s="4">
        <v>0.02411194833153929</v>
      </c>
      <c r="I944" s="4">
        <v>-0.08372232052909989</v>
      </c>
      <c r="J944" s="4">
        <v>0.02</v>
      </c>
      <c r="K944" s="4">
        <v>-0.03411974458401823</v>
      </c>
      <c r="L944" s="1" t="s">
        <v>985</v>
      </c>
      <c r="M944" s="5">
        <v>18.72983870967742</v>
      </c>
      <c r="N944" s="3">
        <v>2.48</v>
      </c>
      <c r="O944" s="3">
        <v>1.12</v>
      </c>
      <c r="P944" s="4">
        <v>0.4516129032258065</v>
      </c>
      <c r="Q944" s="1">
        <v>4</v>
      </c>
      <c r="R944" s="4">
        <v>0.01891373773522154</v>
      </c>
      <c r="S944" s="1" t="s">
        <v>1102</v>
      </c>
      <c r="T944" s="1" t="s">
        <v>1115</v>
      </c>
      <c r="U944" s="1" t="s">
        <v>1119</v>
      </c>
      <c r="V944" s="1" t="s">
        <v>1123</v>
      </c>
      <c r="W944" s="6" t="s">
        <v>1129</v>
      </c>
      <c r="X944" s="7">
        <v>441.446434</v>
      </c>
      <c r="Y944" s="10">
        <v>46157</v>
      </c>
      <c r="Z944" s="1" t="s">
        <v>1147</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HYPERLINK("https://www.suredividend.com/sure-analysis-COP/","Conoco Phillips")</f>
        <v>0</v>
      </c>
      <c r="C945" s="1" t="s">
        <v>980</v>
      </c>
      <c r="D945" s="3">
        <v>125</v>
      </c>
      <c r="E945" s="3">
        <v>122.9</v>
      </c>
      <c r="F945" s="3">
        <v>98</v>
      </c>
      <c r="G945" s="4">
        <v>1.254081632653061</v>
      </c>
      <c r="H945" s="4">
        <v>0.02733930024410089</v>
      </c>
      <c r="I945" s="4">
        <v>-0.04427083624556138</v>
      </c>
      <c r="J945" s="4">
        <v>-0.03</v>
      </c>
      <c r="K945" s="4">
        <v>-0.03556832192989345</v>
      </c>
      <c r="L945" s="1" t="s">
        <v>985</v>
      </c>
      <c r="M945" s="5">
        <v>14.98780487804878</v>
      </c>
      <c r="N945" s="3">
        <v>8.199999999999999</v>
      </c>
      <c r="O945" s="3">
        <v>3.36</v>
      </c>
      <c r="P945" s="4">
        <v>0.4097560975609756</v>
      </c>
      <c r="Q945" s="1">
        <v>9</v>
      </c>
      <c r="R945" s="4">
        <v>0.03025579475561258</v>
      </c>
      <c r="S945" s="1" t="s">
        <v>1013</v>
      </c>
      <c r="T945" s="1" t="s">
        <v>1115</v>
      </c>
      <c r="U945" s="1" t="s">
        <v>1119</v>
      </c>
      <c r="V945" s="1" t="s">
        <v>1123</v>
      </c>
      <c r="W945" s="6" t="s">
        <v>1135</v>
      </c>
      <c r="X945" s="7">
        <v>147800.550041</v>
      </c>
      <c r="Y945" s="10">
        <v>46146</v>
      </c>
      <c r="Z945" s="1" t="s">
        <v>1142</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HYPERLINK("https://www.suredividend.com/sure-analysis-IMO/","Imperial Oil Ltd.")</f>
        <v>0</v>
      </c>
      <c r="C946" s="1" t="s">
        <v>980</v>
      </c>
      <c r="D946" s="3">
        <v>133</v>
      </c>
      <c r="E946" s="3">
        <v>128.79</v>
      </c>
      <c r="F946" s="3">
        <v>133</v>
      </c>
      <c r="G946" s="4">
        <v>0.9683458646616541</v>
      </c>
      <c r="H946" s="4">
        <v>0.01972202810777235</v>
      </c>
      <c r="I946" s="4">
        <v>0.00645392888505536</v>
      </c>
      <c r="J946" s="4">
        <v>-0.07000000000000001</v>
      </c>
      <c r="K946" s="4">
        <v>-0.03820656053692206</v>
      </c>
      <c r="L946" s="1" t="s">
        <v>985</v>
      </c>
      <c r="M946" s="5">
        <v>13.55684210526316</v>
      </c>
      <c r="N946" s="3">
        <v>9.5</v>
      </c>
      <c r="O946" s="3">
        <v>2.54</v>
      </c>
      <c r="P946" s="4">
        <v>0.2673684210526316</v>
      </c>
      <c r="Q946" s="1">
        <v>30</v>
      </c>
      <c r="R946" s="4">
        <v>0.01968225823303538</v>
      </c>
      <c r="S946" s="1" t="s">
        <v>1010</v>
      </c>
      <c r="T946" s="1" t="s">
        <v>1115</v>
      </c>
      <c r="U946" s="1" t="s">
        <v>1119</v>
      </c>
      <c r="V946" s="1" t="s">
        <v>1124</v>
      </c>
      <c r="W946" s="6" t="s">
        <v>1135</v>
      </c>
      <c r="X946" s="7">
        <v>62281.905765</v>
      </c>
      <c r="Y946" s="10">
        <v>46155</v>
      </c>
      <c r="Z946" s="1" t="s">
        <v>1142</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HYPERLINK("https://www.suredividend.com/sure-analysis-WCPRF/","Whitecap Resources Inc")</f>
        <v>0</v>
      </c>
      <c r="C947" s="1" t="s">
        <v>981</v>
      </c>
      <c r="D947" s="3">
        <v>11.39</v>
      </c>
      <c r="E947" s="3">
        <v>12.04</v>
      </c>
      <c r="F947" s="3">
        <v>8</v>
      </c>
      <c r="G947" s="4">
        <v>1.505</v>
      </c>
      <c r="H947" s="4">
        <v>0.04318936877076412</v>
      </c>
      <c r="I947" s="4">
        <v>-0.07850560064610812</v>
      </c>
      <c r="J947" s="4">
        <v>-0.03</v>
      </c>
      <c r="K947" s="4">
        <v>-0.04509755643844848</v>
      </c>
      <c r="L947" s="1" t="s">
        <v>985</v>
      </c>
      <c r="M947" s="5">
        <v>12.04</v>
      </c>
      <c r="N947" s="3">
        <v>1</v>
      </c>
      <c r="O947" s="3">
        <v>0.52</v>
      </c>
      <c r="P947" s="4">
        <v>0.52</v>
      </c>
      <c r="Q947" s="1">
        <v>0</v>
      </c>
      <c r="R947" s="4">
        <v>0.01128104983563905</v>
      </c>
      <c r="T947" s="1" t="s">
        <v>1118</v>
      </c>
      <c r="U947" s="1" t="s">
        <v>1119</v>
      </c>
      <c r="V947" s="1" t="s">
        <v>1123</v>
      </c>
      <c r="W947" s="6" t="s">
        <v>1135</v>
      </c>
      <c r="Y947" s="10">
        <v>46237</v>
      </c>
      <c r="Z947" s="1" t="s">
        <v>1138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980</v>
      </c>
      <c r="D948" s="3">
        <v>61</v>
      </c>
      <c r="E948" s="3">
        <v>58.65</v>
      </c>
      <c r="F948" s="3">
        <v>68</v>
      </c>
      <c r="G948" s="4">
        <v>0.8624999999999999</v>
      </c>
      <c r="H948" s="4">
        <v>0.01773231031543052</v>
      </c>
      <c r="I948" s="4">
        <v>0.03002598081465924</v>
      </c>
      <c r="J948" s="4">
        <v>-0.1</v>
      </c>
      <c r="K948" s="4">
        <v>-0.04673848900854671</v>
      </c>
      <c r="L948" s="1" t="s">
        <v>985</v>
      </c>
      <c r="M948" s="5">
        <v>12.21875</v>
      </c>
      <c r="N948" s="3">
        <v>4.8</v>
      </c>
      <c r="O948" s="3">
        <v>1.04</v>
      </c>
      <c r="P948" s="4">
        <v>0.2166666666666667</v>
      </c>
      <c r="Q948" s="1">
        <v>5</v>
      </c>
      <c r="R948" s="4">
        <v>0.0488372867840543</v>
      </c>
      <c r="S948" s="1" t="s">
        <v>987</v>
      </c>
      <c r="T948" s="1" t="s">
        <v>1115</v>
      </c>
      <c r="U948" s="1" t="s">
        <v>1119</v>
      </c>
      <c r="V948" s="1" t="s">
        <v>1123</v>
      </c>
      <c r="W948" s="6" t="s">
        <v>1135</v>
      </c>
      <c r="X948" s="7">
        <v>58628.731809</v>
      </c>
      <c r="Y948" s="10">
        <v>46162</v>
      </c>
      <c r="Z948" s="1" t="s">
        <v>1142</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HYPERLINK("https://www.suredividend.com/sure-analysis-CVE/","Cenovus Energy Inc.")</f>
        <v>0</v>
      </c>
      <c r="C949" s="1" t="s">
        <v>980</v>
      </c>
      <c r="D949" s="3">
        <v>31</v>
      </c>
      <c r="E949" s="3">
        <v>29.59</v>
      </c>
      <c r="F949" s="3">
        <v>32</v>
      </c>
      <c r="G949" s="4">
        <v>0.9246875</v>
      </c>
      <c r="H949" s="4">
        <v>0.01960121662723893</v>
      </c>
      <c r="I949" s="4">
        <v>0.015783145877039</v>
      </c>
      <c r="J949" s="4">
        <v>-0.1001</v>
      </c>
      <c r="K949" s="4">
        <v>-0.05712808317377949</v>
      </c>
      <c r="L949" s="1" t="s">
        <v>985</v>
      </c>
      <c r="M949" s="5">
        <v>10.56785714285714</v>
      </c>
      <c r="N949" s="3">
        <v>2.8</v>
      </c>
      <c r="O949" s="3">
        <v>0.58</v>
      </c>
      <c r="P949" s="4">
        <v>0.2071428571428571</v>
      </c>
      <c r="Q949" s="1">
        <v>4</v>
      </c>
      <c r="R949" s="4">
        <v>0.02927011184548056</v>
      </c>
      <c r="S949" s="1" t="s">
        <v>988</v>
      </c>
      <c r="T949" s="1" t="s">
        <v>1115</v>
      </c>
      <c r="U949" s="1" t="s">
        <v>1119</v>
      </c>
      <c r="V949" s="1" t="s">
        <v>1124</v>
      </c>
      <c r="W949" s="6" t="s">
        <v>1135</v>
      </c>
      <c r="X949" s="7">
        <v>55673.30669</v>
      </c>
      <c r="Y949" s="10">
        <v>46163</v>
      </c>
      <c r="Z949" s="1" t="s">
        <v>1142</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980</v>
      </c>
      <c r="D950" s="3">
        <v>24.18</v>
      </c>
      <c r="E950" s="3">
        <v>23.26</v>
      </c>
      <c r="F950" s="3">
        <v>12.4</v>
      </c>
      <c r="G950" s="4">
        <v>1.875806451612903</v>
      </c>
      <c r="H950" s="4">
        <v>0.01676698194325021</v>
      </c>
      <c r="I950" s="4">
        <v>-0.1182156331504215</v>
      </c>
      <c r="J950" s="4">
        <v>0</v>
      </c>
      <c r="K950" s="4">
        <v>-0.09207821229261448</v>
      </c>
      <c r="L950" s="1" t="s">
        <v>985</v>
      </c>
      <c r="M950" s="5">
        <v>18.75806451612903</v>
      </c>
      <c r="N950" s="3">
        <v>1.24</v>
      </c>
      <c r="O950" s="3">
        <v>0.39</v>
      </c>
      <c r="P950" s="4">
        <v>0.3145161290322581</v>
      </c>
      <c r="Q950" s="1">
        <v>2</v>
      </c>
      <c r="R950" s="4">
        <v>0</v>
      </c>
      <c r="T950" s="1" t="s">
        <v>1118</v>
      </c>
      <c r="U950" s="1" t="s">
        <v>1119</v>
      </c>
      <c r="V950" s="1" t="s">
        <v>1124</v>
      </c>
      <c r="W950" s="6" t="s">
        <v>1130</v>
      </c>
      <c r="Y950" s="10">
        <v>46154</v>
      </c>
      <c r="Z950" s="1" t="s">
        <v>1138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981</v>
      </c>
      <c r="D951" s="3">
        <v>4.83</v>
      </c>
      <c r="E951" s="3">
        <v>4.72</v>
      </c>
      <c r="F951" s="3">
        <v>2.13</v>
      </c>
      <c r="G951" s="4">
        <v>2.215962441314554</v>
      </c>
      <c r="H951" s="4">
        <v>0.02542372881355932</v>
      </c>
      <c r="I951" s="4">
        <v>-0.1471208039544232</v>
      </c>
      <c r="J951" s="4">
        <v>0</v>
      </c>
      <c r="K951" s="4">
        <v>-0.103719124562526</v>
      </c>
      <c r="L951" s="1" t="s">
        <v>985</v>
      </c>
      <c r="M951" s="5">
        <v>18.88</v>
      </c>
      <c r="N951" s="3">
        <v>0.25</v>
      </c>
      <c r="O951" s="3">
        <v>0.12</v>
      </c>
      <c r="P951" s="4">
        <v>0.48</v>
      </c>
      <c r="Q951" s="1">
        <v>0</v>
      </c>
      <c r="R951" s="4">
        <v>0</v>
      </c>
      <c r="S951" s="1" t="s">
        <v>999</v>
      </c>
      <c r="T951" s="1" t="s">
        <v>1118</v>
      </c>
      <c r="U951" s="1" t="s">
        <v>1119</v>
      </c>
      <c r="V951" s="1" t="s">
        <v>1123</v>
      </c>
      <c r="W951" s="6" t="s">
        <v>1131</v>
      </c>
      <c r="X951" s="7">
        <v>131.988725</v>
      </c>
      <c r="Y951" s="10">
        <v>46155</v>
      </c>
      <c r="Z951" s="1" t="s">
        <v>1138</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980</v>
      </c>
      <c r="D952" s="3">
        <v>236</v>
      </c>
      <c r="E952" s="3">
        <v>316.2</v>
      </c>
      <c r="F952" s="3">
        <v>149</v>
      </c>
      <c r="G952" s="4">
        <v>2.122147651006711</v>
      </c>
      <c r="H952" s="4">
        <v>0.01518026565464896</v>
      </c>
      <c r="I952" s="4">
        <v>-0.1397099883787258</v>
      </c>
      <c r="J952" s="4">
        <v>0.01</v>
      </c>
      <c r="K952" s="4">
        <v>-0.1052643050834003</v>
      </c>
      <c r="L952" s="1" t="s">
        <v>985</v>
      </c>
      <c r="M952" s="5">
        <v>26.35</v>
      </c>
      <c r="N952" s="3">
        <v>12</v>
      </c>
      <c r="O952" s="3">
        <v>4.8</v>
      </c>
      <c r="P952" s="4">
        <v>0.4</v>
      </c>
      <c r="Q952" s="1">
        <v>4</v>
      </c>
      <c r="R952" s="4">
        <v>0.009805797673485328</v>
      </c>
      <c r="S952" s="1" t="s">
        <v>1014</v>
      </c>
      <c r="T952" s="1" t="s">
        <v>1115</v>
      </c>
      <c r="U952" s="1" t="s">
        <v>1119</v>
      </c>
      <c r="V952" s="1" t="s">
        <v>1123</v>
      </c>
      <c r="W952" s="6" t="s">
        <v>1135</v>
      </c>
      <c r="X952" s="7">
        <v>90682.75384200001</v>
      </c>
      <c r="Y952" s="10">
        <v>46150</v>
      </c>
      <c r="Z952" s="1" t="s">
        <v>1142</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HYPERLINK("https://www.suredividend.com/sure-analysis-GROW/","U.S. Global Investors, Inc.")</f>
        <v>0</v>
      </c>
      <c r="C953" s="1" t="s">
        <v>981</v>
      </c>
      <c r="D953" s="3">
        <v>2.62</v>
      </c>
      <c r="E953" s="3">
        <v>3.11</v>
      </c>
      <c r="F953" s="3">
        <v>1</v>
      </c>
      <c r="G953" s="4">
        <v>3.11</v>
      </c>
      <c r="H953" s="4">
        <v>0.02893890675241157</v>
      </c>
      <c r="I953" s="4">
        <v>-0.2030190839734221</v>
      </c>
      <c r="J953" s="4">
        <v>0.01</v>
      </c>
      <c r="K953" s="4">
        <v>-0.135580327106113</v>
      </c>
      <c r="L953" s="1" t="s">
        <v>985</v>
      </c>
      <c r="M953" s="5">
        <v>31.1</v>
      </c>
      <c r="N953" s="3">
        <v>0.1</v>
      </c>
      <c r="O953" s="3">
        <v>0.09</v>
      </c>
      <c r="P953" s="4">
        <v>0.8999999999999999</v>
      </c>
      <c r="Q953" s="1">
        <v>0</v>
      </c>
      <c r="R953" s="4">
        <v>0</v>
      </c>
      <c r="S953" s="1" t="s">
        <v>1013</v>
      </c>
      <c r="T953" s="1" t="s">
        <v>1118</v>
      </c>
      <c r="U953" s="1" t="s">
        <v>1119</v>
      </c>
      <c r="V953" s="1" t="s">
        <v>1123</v>
      </c>
      <c r="W953" s="6" t="s">
        <v>1125</v>
      </c>
      <c r="X953" s="7">
        <v>38.453008</v>
      </c>
      <c r="Y953" s="10">
        <v>46160</v>
      </c>
      <c r="Z953" s="1" t="s">
        <v>1138</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HYPERLINK("https://www.suredividend.com/sure-analysis-GHIFF/","Gamehost Inc.")</f>
        <v>0</v>
      </c>
      <c r="C954" s="1" t="s">
        <v>980</v>
      </c>
      <c r="D954" s="3">
        <v>9.76</v>
      </c>
      <c r="E954" s="3">
        <v>0</v>
      </c>
      <c r="F954" s="3">
        <v>9.9</v>
      </c>
      <c r="G954" s="4">
        <v>0</v>
      </c>
      <c r="J954" s="4">
        <v>0.03</v>
      </c>
      <c r="L954" s="1" t="s">
        <v>985</v>
      </c>
      <c r="M954" s="5">
        <v>0</v>
      </c>
      <c r="N954" s="3">
        <v>0.9</v>
      </c>
      <c r="O954" s="3">
        <v>0.44</v>
      </c>
      <c r="P954" s="4">
        <v>0.4888888888888889</v>
      </c>
      <c r="Q954" s="1">
        <v>2</v>
      </c>
      <c r="R954" s="4">
        <v>0.02996744995959233</v>
      </c>
      <c r="T954" s="1" t="s">
        <v>1118</v>
      </c>
      <c r="U954" s="1" t="s">
        <v>1119</v>
      </c>
      <c r="V954" s="1" t="s">
        <v>1124</v>
      </c>
      <c r="W954" s="6" t="s">
        <v>1129</v>
      </c>
      <c r="Y954" s="10">
        <v>46160</v>
      </c>
      <c r="Z954" s="1" t="s">
        <v>1138</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Z954"/>
  <conditionalFormatting sqref="A1:Z1">
    <cfRule type="cellIs" dxfId="1" priority="27"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0" priority="20" operator="notEqual">
      <formula>"None"</formula>
    </cfRule>
  </conditionalFormatting>
  <conditionalFormatting sqref="U2:U954">
    <cfRule type="cellIs" dxfId="0" priority="21" operator="notEqual">
      <formula>"None"</formula>
    </cfRule>
  </conditionalFormatting>
  <conditionalFormatting sqref="V2:V954">
    <cfRule type="cellIs" dxfId="0" priority="22" operator="notEqual">
      <formula>"None"</formula>
    </cfRule>
  </conditionalFormatting>
  <conditionalFormatting sqref="W2:W954">
    <cfRule type="cellIs" dxfId="6" priority="23" operator="notEqual">
      <formula>"None"</formula>
    </cfRule>
  </conditionalFormatting>
  <conditionalFormatting sqref="X2:X954">
    <cfRule type="cellIs" dxfId="7" priority="24" operator="notEqual">
      <formula>"None"</formula>
    </cfRule>
  </conditionalFormatting>
  <conditionalFormatting sqref="Y2:Y954">
    <cfRule type="cellIs" dxfId="0" priority="25" operator="notEqual">
      <formula>"None"</formula>
    </cfRule>
  </conditionalFormatting>
  <conditionalFormatting sqref="Z2:Z9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1150</v>
      </c>
      <c r="C1" s="8" t="s">
        <v>21</v>
      </c>
      <c r="D1" s="8" t="s">
        <v>1151</v>
      </c>
      <c r="E1" s="8" t="s">
        <v>1152</v>
      </c>
      <c r="F1" s="8" t="s">
        <v>1153</v>
      </c>
      <c r="G1" s="8" t="s">
        <v>6</v>
      </c>
      <c r="H1" s="8" t="s">
        <v>1154</v>
      </c>
      <c r="I1" s="8" t="s">
        <v>1155</v>
      </c>
      <c r="J1" s="8" t="s">
        <v>11</v>
      </c>
      <c r="K1" s="8" t="s">
        <v>14</v>
      </c>
      <c r="L1" s="8" t="s">
        <v>1156</v>
      </c>
      <c r="M1" s="8" t="s">
        <v>10</v>
      </c>
      <c r="N1" s="8" t="s">
        <v>1157</v>
      </c>
      <c r="O1" s="8" t="s">
        <v>7</v>
      </c>
      <c r="P1" s="8" t="s">
        <v>8</v>
      </c>
      <c r="Q1" s="8" t="s">
        <v>9</v>
      </c>
      <c r="R1" s="8"/>
      <c r="S1" s="8" t="s">
        <v>1158</v>
      </c>
      <c r="T1" s="8"/>
      <c r="U1" s="8"/>
      <c r="V1" s="8"/>
      <c r="W1" s="8"/>
    </row>
    <row r="2" spans="1:23">
      <c r="A2" s="8" t="s">
        <v>1159</v>
      </c>
      <c r="B2" s="12" t="s">
        <v>1159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1159</v>
      </c>
      <c r="S2" t="s">
        <v>1160</v>
      </c>
      <c r="T2">
        <f>SUM($H:$H)</f>
        <v>0</v>
      </c>
      <c r="U2" t="s">
        <v>1159</v>
      </c>
      <c r="V2" t="s">
        <v>1159</v>
      </c>
      <c r="W2" t="s">
        <v>1159</v>
      </c>
    </row>
    <row r="3" spans="1:23">
      <c r="A3" s="8" t="s">
        <v>1159</v>
      </c>
      <c r="B3" s="12" t="s">
        <v>1159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1159</v>
      </c>
      <c r="S3" t="s">
        <v>1161</v>
      </c>
      <c r="T3">
        <f>SUMPRODUCT($B:$B, $I:$I)</f>
        <v>0</v>
      </c>
      <c r="U3" t="s">
        <v>1159</v>
      </c>
      <c r="V3" t="s">
        <v>1159</v>
      </c>
      <c r="W3" t="s">
        <v>1159</v>
      </c>
    </row>
    <row r="4" spans="1:23">
      <c r="A4" s="8" t="s">
        <v>1159</v>
      </c>
      <c r="B4" s="12" t="s">
        <v>1159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1159</v>
      </c>
      <c r="S4" t="s">
        <v>1153</v>
      </c>
      <c r="T4">
        <f>SUM($F:$F)</f>
        <v>0</v>
      </c>
      <c r="U4" t="s">
        <v>1159</v>
      </c>
      <c r="V4" t="s">
        <v>1159</v>
      </c>
      <c r="W4" t="s">
        <v>1159</v>
      </c>
    </row>
    <row r="5" spans="1:23">
      <c r="A5" s="8" t="s">
        <v>1159</v>
      </c>
      <c r="B5" s="12" t="s">
        <v>1159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1159</v>
      </c>
      <c r="S5" t="s">
        <v>6</v>
      </c>
      <c r="T5">
        <f>SUM($H:$H)/SUM($F:$F)</f>
        <v>0</v>
      </c>
      <c r="U5" t="s">
        <v>1159</v>
      </c>
      <c r="V5" t="s">
        <v>1159</v>
      </c>
      <c r="W5" t="s">
        <v>1159</v>
      </c>
    </row>
    <row r="6" spans="1:23">
      <c r="A6" s="8" t="s">
        <v>1159</v>
      </c>
      <c r="B6" s="12" t="s">
        <v>1159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1159</v>
      </c>
      <c r="S6" t="s">
        <v>14</v>
      </c>
      <c r="T6">
        <f>SUM($H:$H)/SUMPRODUCT($B:$B, $I:$I)</f>
        <v>0</v>
      </c>
      <c r="U6" t="s">
        <v>1159</v>
      </c>
      <c r="V6" t="s">
        <v>1159</v>
      </c>
      <c r="W6" t="s">
        <v>1159</v>
      </c>
    </row>
    <row r="7" spans="1:23">
      <c r="A7" s="8" t="s">
        <v>1159</v>
      </c>
      <c r="B7" s="12" t="s">
        <v>1159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1159</v>
      </c>
      <c r="S7" t="s">
        <v>11</v>
      </c>
      <c r="T7">
        <f>SUM($F:$F)/SUMPRODUCT($B:$B, $I:$I)</f>
        <v>0</v>
      </c>
      <c r="U7" t="s">
        <v>1159</v>
      </c>
      <c r="V7" t="s">
        <v>1159</v>
      </c>
      <c r="W7" t="s">
        <v>1159</v>
      </c>
    </row>
    <row r="8" spans="1:23">
      <c r="A8" s="8" t="s">
        <v>1159</v>
      </c>
      <c r="B8" s="12" t="s">
        <v>1159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1159</v>
      </c>
      <c r="S8" t="s">
        <v>9</v>
      </c>
      <c r="T8">
        <f>SUMPRODUCT($D:$D, $Q:$Q)</f>
        <v>0</v>
      </c>
      <c r="U8" t="s">
        <v>1159</v>
      </c>
      <c r="V8" t="s">
        <v>1159</v>
      </c>
      <c r="W8" t="s">
        <v>1159</v>
      </c>
    </row>
    <row r="9" spans="1:23">
      <c r="A9" s="8" t="s">
        <v>1159</v>
      </c>
      <c r="B9" s="12" t="s">
        <v>1159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1159</v>
      </c>
      <c r="S9" t="s">
        <v>1159</v>
      </c>
      <c r="T9" t="s">
        <v>1159</v>
      </c>
      <c r="U9" t="s">
        <v>1159</v>
      </c>
      <c r="V9" t="s">
        <v>1159</v>
      </c>
      <c r="W9" t="s">
        <v>1159</v>
      </c>
    </row>
    <row r="10" spans="1:23">
      <c r="A10" s="8" t="s">
        <v>1159</v>
      </c>
      <c r="B10" s="12" t="s">
        <v>1159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1159</v>
      </c>
      <c r="S10" t="s">
        <v>1162</v>
      </c>
      <c r="T10" t="s">
        <v>1159</v>
      </c>
      <c r="U10" t="s">
        <v>1159</v>
      </c>
      <c r="V10" t="s">
        <v>1159</v>
      </c>
      <c r="W10" t="s">
        <v>1159</v>
      </c>
    </row>
    <row r="11" spans="1:23">
      <c r="A11" s="8" t="s">
        <v>1159</v>
      </c>
      <c r="B11" s="12" t="s">
        <v>1159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1159</v>
      </c>
      <c r="S11" t="s">
        <v>1163</v>
      </c>
      <c r="T11">
        <f>SUMIF($L$2:$L$300,"=1",$H$2:$H$300)/4 + SUMIF($L$2:$L$300,"=4",$H$2:$H$300)/12</f>
        <v>0</v>
      </c>
      <c r="U11" t="s">
        <v>1159</v>
      </c>
      <c r="V11" t="s">
        <v>1159</v>
      </c>
      <c r="W11" t="s">
        <v>1159</v>
      </c>
    </row>
    <row r="12" spans="1:23">
      <c r="A12" s="8" t="s">
        <v>1159</v>
      </c>
      <c r="B12" s="12" t="s">
        <v>1159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1159</v>
      </c>
      <c r="S12" t="s">
        <v>1164</v>
      </c>
      <c r="T12">
        <f>SUMIF($L$2:$L$300,"=2",$H$2:$H$300)/4 + SUMIF($L$2:$L$300,"=4",$H$2:$H$300)/12</f>
        <v>0</v>
      </c>
      <c r="U12" t="s">
        <v>1159</v>
      </c>
      <c r="V12" t="s">
        <v>1159</v>
      </c>
      <c r="W12" t="s">
        <v>1159</v>
      </c>
    </row>
    <row r="13" spans="1:23">
      <c r="A13" s="8" t="s">
        <v>1159</v>
      </c>
      <c r="B13" s="12" t="s">
        <v>1159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1159</v>
      </c>
      <c r="S13" t="s">
        <v>1165</v>
      </c>
      <c r="T13">
        <f>SUMIF($L$2:$L$300,"=0",$H$2:$H$300)/4 + SUMIF($L$2:$L$300,"=4",$H$2:$H$300)/12</f>
        <v>0</v>
      </c>
      <c r="U13" t="s">
        <v>1159</v>
      </c>
      <c r="V13" t="s">
        <v>1159</v>
      </c>
      <c r="W13" t="s">
        <v>1159</v>
      </c>
    </row>
    <row r="14" spans="1:23">
      <c r="A14" s="8" t="s">
        <v>1159</v>
      </c>
      <c r="B14" s="12" t="s">
        <v>1159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1159</v>
      </c>
      <c r="S14" t="s">
        <v>1166</v>
      </c>
      <c r="T14">
        <f>SUMIF($L$2:$L$300,"=1",$H$2:$H$300)/4 + SUMIF($L$2:$L$300,"=4",$H$2:$H$300)/12</f>
        <v>0</v>
      </c>
      <c r="U14" t="s">
        <v>1159</v>
      </c>
      <c r="V14" t="s">
        <v>1159</v>
      </c>
      <c r="W14" t="s">
        <v>1159</v>
      </c>
    </row>
    <row r="15" spans="1:23">
      <c r="A15" s="8" t="s">
        <v>1159</v>
      </c>
      <c r="B15" s="12" t="s">
        <v>1159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1159</v>
      </c>
      <c r="S15" t="s">
        <v>1167</v>
      </c>
      <c r="T15">
        <f>SUMIF($L$2:$L$300,"=2",$H$2:$H$300)/4 + SUMIF($L$2:$L$300,"=4",$H$2:$H$300)/12</f>
        <v>0</v>
      </c>
      <c r="U15" t="s">
        <v>1159</v>
      </c>
      <c r="V15" t="s">
        <v>1159</v>
      </c>
      <c r="W15" t="s">
        <v>1159</v>
      </c>
    </row>
    <row r="16" spans="1:23">
      <c r="A16" s="8" t="s">
        <v>1159</v>
      </c>
      <c r="B16" s="12" t="s">
        <v>1159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1159</v>
      </c>
      <c r="S16" t="s">
        <v>1168</v>
      </c>
      <c r="T16">
        <f>SUMIF($L$2:$L$300,"=0",$H$2:$H$300)/4 + SUMIF($L$2:$L$300,"=4",$H$2:$H$300)/12</f>
        <v>0</v>
      </c>
      <c r="U16" t="s">
        <v>1159</v>
      </c>
      <c r="V16" t="s">
        <v>1159</v>
      </c>
      <c r="W16" t="s">
        <v>1159</v>
      </c>
    </row>
    <row r="17" spans="1:23">
      <c r="A17" s="8" t="s">
        <v>1159</v>
      </c>
      <c r="B17" s="12" t="s">
        <v>1159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1159</v>
      </c>
      <c r="S17" t="s">
        <v>1169</v>
      </c>
      <c r="T17">
        <f>SUMIF($L$2:$L$300,"=1",$H$2:$H$300)/4 + SUMIF($L$2:$L$300,"=4",$H$2:$H$300)/12</f>
        <v>0</v>
      </c>
      <c r="U17" t="s">
        <v>1159</v>
      </c>
      <c r="V17" t="s">
        <v>1159</v>
      </c>
      <c r="W17" t="s">
        <v>1159</v>
      </c>
    </row>
    <row r="18" spans="1:23">
      <c r="A18" s="8" t="s">
        <v>1159</v>
      </c>
      <c r="B18" s="12" t="s">
        <v>1159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1159</v>
      </c>
      <c r="S18" t="s">
        <v>1170</v>
      </c>
      <c r="T18">
        <f>SUMIF($L$2:$L$300,"=2",$H$2:$H$300)/4 + SUMIF($L$2:$L$300,"=4",$H$2:$H$300)/12</f>
        <v>0</v>
      </c>
      <c r="U18" t="s">
        <v>1159</v>
      </c>
      <c r="V18" t="s">
        <v>1159</v>
      </c>
      <c r="W18" t="s">
        <v>1159</v>
      </c>
    </row>
    <row r="19" spans="1:23">
      <c r="A19" s="8" t="s">
        <v>1159</v>
      </c>
      <c r="B19" s="12" t="s">
        <v>1159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1159</v>
      </c>
      <c r="S19" t="s">
        <v>1171</v>
      </c>
      <c r="T19">
        <f>SUMIF($L$2:$L$300,"=0",$H$2:$H$300)/4 + SUMIF($L$2:$L$300,"=4",$H$2:$H$300)/12</f>
        <v>0</v>
      </c>
      <c r="U19" t="s">
        <v>1159</v>
      </c>
      <c r="V19" t="s">
        <v>1159</v>
      </c>
      <c r="W19" t="s">
        <v>1159</v>
      </c>
    </row>
    <row r="20" spans="1:23">
      <c r="A20" s="8" t="s">
        <v>1159</v>
      </c>
      <c r="B20" s="12" t="s">
        <v>1159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1159</v>
      </c>
      <c r="S20" t="s">
        <v>1172</v>
      </c>
      <c r="T20">
        <f>SUMIF($L$2:$L$300,"=1",$H$2:$H$300)/4 + SUMIF($L$2:$L$300,"=4",$H$2:$H$300)/12</f>
        <v>0</v>
      </c>
      <c r="U20" t="s">
        <v>1159</v>
      </c>
      <c r="V20" t="s">
        <v>1159</v>
      </c>
      <c r="W20" t="s">
        <v>1159</v>
      </c>
    </row>
    <row r="21" spans="1:23">
      <c r="A21" s="8" t="s">
        <v>1159</v>
      </c>
      <c r="B21" s="12" t="s">
        <v>1159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1159</v>
      </c>
      <c r="S21" t="s">
        <v>1173</v>
      </c>
      <c r="T21">
        <f>SUMIF($L$2:$L$300,"=2",$H$2:$H$300)/4 + SUMIF($L$2:$L$300,"=4",$H$2:$H$300)/12</f>
        <v>0</v>
      </c>
      <c r="U21" t="s">
        <v>1159</v>
      </c>
      <c r="V21" t="s">
        <v>1159</v>
      </c>
      <c r="W21" t="s">
        <v>1159</v>
      </c>
    </row>
    <row r="22" spans="1:23">
      <c r="A22" s="8" t="s">
        <v>1159</v>
      </c>
      <c r="B22" s="12" t="s">
        <v>1159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1159</v>
      </c>
      <c r="S22" t="s">
        <v>1174</v>
      </c>
      <c r="T22">
        <f>SUMIF($L$2:$L$300,"=0",$H$2:$H$300)/4 + SUMIF($L$2:$L$300,"=4",$H$2:$H$300)/12</f>
        <v>0</v>
      </c>
      <c r="U22" t="s">
        <v>1159</v>
      </c>
      <c r="V22" t="s">
        <v>1159</v>
      </c>
      <c r="W22" t="s">
        <v>1159</v>
      </c>
    </row>
    <row r="23" spans="1:23">
      <c r="A23" s="8" t="s">
        <v>1159</v>
      </c>
      <c r="B23" s="12" t="s">
        <v>1159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1159</v>
      </c>
      <c r="S23" t="s">
        <v>1159</v>
      </c>
      <c r="T23" t="s">
        <v>1159</v>
      </c>
      <c r="U23" t="s">
        <v>1159</v>
      </c>
      <c r="V23" t="s">
        <v>1159</v>
      </c>
      <c r="W23" t="s">
        <v>1159</v>
      </c>
    </row>
    <row r="24" spans="1:23">
      <c r="A24" s="8" t="s">
        <v>1159</v>
      </c>
      <c r="B24" s="12" t="s">
        <v>1159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1159</v>
      </c>
      <c r="S24" t="s">
        <v>1175</v>
      </c>
      <c r="T24" t="s">
        <v>1159</v>
      </c>
      <c r="U24" t="s">
        <v>1159</v>
      </c>
      <c r="V24" t="s">
        <v>1159</v>
      </c>
      <c r="W24" t="s">
        <v>1159</v>
      </c>
    </row>
    <row r="25" spans="1:23">
      <c r="A25" s="8" t="s">
        <v>1159</v>
      </c>
      <c r="B25" s="12" t="s">
        <v>1159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1159</v>
      </c>
      <c r="S25" t="s">
        <v>1131</v>
      </c>
      <c r="T25">
        <f>SUMIF($C$2:$C$300,"=Materials",$H$2:$H$300)</f>
        <v>0</v>
      </c>
      <c r="U25" t="s">
        <v>1159</v>
      </c>
      <c r="V25" t="s">
        <v>1159</v>
      </c>
      <c r="W25" t="s">
        <v>1159</v>
      </c>
    </row>
    <row r="26" spans="1:23">
      <c r="A26" s="8" t="s">
        <v>1159</v>
      </c>
      <c r="B26" s="12" t="s">
        <v>1159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1159</v>
      </c>
      <c r="S26" t="s">
        <v>1127</v>
      </c>
      <c r="T26">
        <f>SUMIF($C$2:$C$300,"=Communication Services",$H$2:$H$300)</f>
        <v>0</v>
      </c>
      <c r="U26" t="s">
        <v>1159</v>
      </c>
      <c r="V26" t="s">
        <v>1159</v>
      </c>
      <c r="W26" t="s">
        <v>1159</v>
      </c>
    </row>
    <row r="27" spans="1:23">
      <c r="A27" s="8" t="s">
        <v>1159</v>
      </c>
      <c r="B27" s="12" t="s">
        <v>1159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1159</v>
      </c>
      <c r="S27" t="s">
        <v>1129</v>
      </c>
      <c r="T27">
        <f>SUMIF($C$2:$C$300,"=Consumer Discretionary",$H$2:$H$300)</f>
        <v>0</v>
      </c>
      <c r="U27" t="s">
        <v>1159</v>
      </c>
      <c r="V27" t="s">
        <v>1159</v>
      </c>
      <c r="W27" t="s">
        <v>1159</v>
      </c>
    </row>
    <row r="28" spans="1:23">
      <c r="A28" s="8" t="s">
        <v>1159</v>
      </c>
      <c r="B28" s="12" t="s">
        <v>1159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1159</v>
      </c>
      <c r="S28" t="s">
        <v>1133</v>
      </c>
      <c r="T28">
        <f>SUMIF($C$2:$C$300,"=Consumer Staples",$H$2:$H$300)</f>
        <v>0</v>
      </c>
      <c r="U28" t="s">
        <v>1159</v>
      </c>
      <c r="V28" t="s">
        <v>1159</v>
      </c>
      <c r="W28" t="s">
        <v>1159</v>
      </c>
    </row>
    <row r="29" spans="1:23">
      <c r="A29" s="8" t="s">
        <v>1159</v>
      </c>
      <c r="B29" s="12" t="s">
        <v>1159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1159</v>
      </c>
      <c r="S29" t="s">
        <v>1135</v>
      </c>
      <c r="T29">
        <f>SUMIF($C$2:$C$300,"=Energy",$H$2:$H$300)</f>
        <v>0</v>
      </c>
      <c r="U29" t="s">
        <v>1159</v>
      </c>
      <c r="V29" t="s">
        <v>1159</v>
      </c>
      <c r="W29" t="s">
        <v>1159</v>
      </c>
    </row>
    <row r="30" spans="1:23">
      <c r="A30" s="8" t="s">
        <v>1159</v>
      </c>
      <c r="B30" s="12" t="s">
        <v>1159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1159</v>
      </c>
      <c r="S30" t="s">
        <v>1125</v>
      </c>
      <c r="T30">
        <f>SUMIF($C$2:$C$300,"=Financials",$H$2:$H$300)</f>
        <v>0</v>
      </c>
      <c r="U30" t="s">
        <v>1159</v>
      </c>
      <c r="V30" t="s">
        <v>1159</v>
      </c>
      <c r="W30" t="s">
        <v>1159</v>
      </c>
    </row>
    <row r="31" spans="1:23">
      <c r="A31" s="8" t="s">
        <v>1159</v>
      </c>
      <c r="B31" s="12" t="s">
        <v>1159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1159</v>
      </c>
      <c r="S31" t="s">
        <v>1130</v>
      </c>
      <c r="T31">
        <f>SUMIF($C$2:$C$300,"=Health Care",$H$2:$H$300)</f>
        <v>0</v>
      </c>
      <c r="U31" t="s">
        <v>1159</v>
      </c>
      <c r="V31" t="s">
        <v>1159</v>
      </c>
      <c r="W31" t="s">
        <v>1159</v>
      </c>
    </row>
    <row r="32" spans="1:23">
      <c r="A32" s="8" t="s">
        <v>1159</v>
      </c>
      <c r="B32" s="12" t="s">
        <v>1159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1159</v>
      </c>
      <c r="S32" t="s">
        <v>1126</v>
      </c>
      <c r="T32">
        <f>SUMIF($C$2:$C$300,"=Industrials",$H$2:$H$300)</f>
        <v>0</v>
      </c>
      <c r="U32" t="s">
        <v>1159</v>
      </c>
      <c r="V32" t="s">
        <v>1159</v>
      </c>
      <c r="W32" t="s">
        <v>1159</v>
      </c>
    </row>
    <row r="33" spans="1:23">
      <c r="A33" s="8" t="s">
        <v>1159</v>
      </c>
      <c r="B33" s="12" t="s">
        <v>1159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1159</v>
      </c>
      <c r="S33" t="s">
        <v>1132</v>
      </c>
      <c r="T33">
        <f>SUMIF($C$2:$C$300,"=Real Estate",$H$2:$H$300)</f>
        <v>0</v>
      </c>
      <c r="U33" t="s">
        <v>1159</v>
      </c>
      <c r="V33" t="s">
        <v>1159</v>
      </c>
      <c r="W33" t="s">
        <v>1159</v>
      </c>
    </row>
    <row r="34" spans="1:23">
      <c r="A34" s="8" t="s">
        <v>1159</v>
      </c>
      <c r="B34" s="12" t="s">
        <v>1159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1159</v>
      </c>
      <c r="S34" t="s">
        <v>1128</v>
      </c>
      <c r="T34">
        <f>SUMIF($C$2:$C$300,"=Information Technology",$H$2:$H$300)</f>
        <v>0</v>
      </c>
      <c r="U34" t="s">
        <v>1159</v>
      </c>
      <c r="V34" t="s">
        <v>1159</v>
      </c>
      <c r="W34" t="s">
        <v>1159</v>
      </c>
    </row>
    <row r="35" spans="1:23">
      <c r="A35" s="8" t="s">
        <v>1159</v>
      </c>
      <c r="B35" s="12" t="s">
        <v>1159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1159</v>
      </c>
      <c r="S35" t="s">
        <v>1134</v>
      </c>
      <c r="T35">
        <f>SUMIF($C$2:$C$300,"=Utilities",$H$2:$H$300)</f>
        <v>0</v>
      </c>
      <c r="U35" t="s">
        <v>1159</v>
      </c>
      <c r="V35" t="s">
        <v>1159</v>
      </c>
      <c r="W35" t="s">
        <v>1159</v>
      </c>
    </row>
    <row r="36" spans="1:23">
      <c r="A36" s="8" t="s">
        <v>1159</v>
      </c>
      <c r="B36" s="12" t="s">
        <v>1159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1159</v>
      </c>
      <c r="S36" t="s">
        <v>1159</v>
      </c>
      <c r="T36" t="s">
        <v>1159</v>
      </c>
      <c r="U36" t="s">
        <v>1159</v>
      </c>
      <c r="V36" t="s">
        <v>1159</v>
      </c>
      <c r="W36" t="s">
        <v>1159</v>
      </c>
    </row>
    <row r="37" spans="1:23">
      <c r="A37" s="8" t="s">
        <v>1159</v>
      </c>
      <c r="B37" s="12" t="s">
        <v>1159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1159</v>
      </c>
      <c r="S37" t="s">
        <v>1176</v>
      </c>
      <c r="T37" t="s">
        <v>1159</v>
      </c>
      <c r="U37" t="s">
        <v>1159</v>
      </c>
      <c r="V37" t="s">
        <v>1159</v>
      </c>
      <c r="W37" t="s">
        <v>1159</v>
      </c>
    </row>
    <row r="38" spans="1:23">
      <c r="A38" s="8" t="s">
        <v>1159</v>
      </c>
      <c r="B38" s="12" t="s">
        <v>1159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1159</v>
      </c>
      <c r="S38" t="s">
        <v>1177</v>
      </c>
      <c r="T38">
        <f>SUM($H:$H)/12</f>
        <v>0</v>
      </c>
      <c r="U38" t="s">
        <v>1159</v>
      </c>
      <c r="V38" t="s">
        <v>1159</v>
      </c>
      <c r="W38" t="s">
        <v>1159</v>
      </c>
    </row>
    <row r="39" spans="1:23">
      <c r="A39" s="8" t="s">
        <v>1159</v>
      </c>
      <c r="B39" s="12" t="s">
        <v>1159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1159</v>
      </c>
      <c r="S39" t="s">
        <v>1178</v>
      </c>
      <c r="T39">
        <f>SUM($H:$H)/52</f>
        <v>0</v>
      </c>
      <c r="U39" t="s">
        <v>1159</v>
      </c>
      <c r="V39" t="s">
        <v>1159</v>
      </c>
      <c r="W39" t="s">
        <v>1159</v>
      </c>
    </row>
    <row r="40" spans="1:23">
      <c r="A40" s="8" t="s">
        <v>1159</v>
      </c>
      <c r="B40" s="12" t="s">
        <v>1159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1159</v>
      </c>
      <c r="S40" t="s">
        <v>1179</v>
      </c>
      <c r="T40">
        <f>SUM($H:$H)/365</f>
        <v>0</v>
      </c>
      <c r="U40" t="s">
        <v>1159</v>
      </c>
      <c r="V40" t="s">
        <v>1159</v>
      </c>
      <c r="W40" t="s">
        <v>1159</v>
      </c>
    </row>
    <row r="41" spans="1:23">
      <c r="A41" s="8" t="s">
        <v>1159</v>
      </c>
      <c r="B41" s="12" t="s">
        <v>1159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1159</v>
      </c>
      <c r="S41" t="s">
        <v>1180</v>
      </c>
      <c r="T41">
        <f>SUM($H:$H)/8760</f>
        <v>0</v>
      </c>
      <c r="U41" t="s">
        <v>1159</v>
      </c>
      <c r="V41" t="s">
        <v>1159</v>
      </c>
      <c r="W41" t="s">
        <v>1159</v>
      </c>
    </row>
    <row r="42" spans="1:23">
      <c r="A42" s="8" t="s">
        <v>1159</v>
      </c>
      <c r="B42" s="12" t="s">
        <v>1159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1159</v>
      </c>
      <c r="S42" t="s">
        <v>1159</v>
      </c>
      <c r="T42" t="s">
        <v>1159</v>
      </c>
      <c r="U42" t="s">
        <v>1159</v>
      </c>
      <c r="V42" t="s">
        <v>1159</v>
      </c>
      <c r="W42" t="s">
        <v>1159</v>
      </c>
    </row>
    <row r="43" spans="1:23">
      <c r="A43" s="8" t="s">
        <v>1159</v>
      </c>
      <c r="B43" s="12" t="s">
        <v>1159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1159</v>
      </c>
      <c r="S43" t="s">
        <v>1159</v>
      </c>
      <c r="T43" t="s">
        <v>1159</v>
      </c>
      <c r="U43" t="s">
        <v>1159</v>
      </c>
      <c r="V43" t="s">
        <v>1159</v>
      </c>
      <c r="W43" t="s">
        <v>1159</v>
      </c>
    </row>
    <row r="44" spans="1:23">
      <c r="A44" s="8" t="s">
        <v>1159</v>
      </c>
      <c r="B44" s="12" t="s">
        <v>1159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1159</v>
      </c>
      <c r="S44" t="s">
        <v>1159</v>
      </c>
      <c r="T44" t="s">
        <v>1159</v>
      </c>
      <c r="U44" t="s">
        <v>1159</v>
      </c>
      <c r="V44" t="s">
        <v>1159</v>
      </c>
      <c r="W44" t="s">
        <v>1159</v>
      </c>
    </row>
    <row r="45" spans="1:23">
      <c r="A45" s="8" t="s">
        <v>1159</v>
      </c>
      <c r="B45" s="12" t="s">
        <v>1159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1159</v>
      </c>
      <c r="S45" t="s">
        <v>1159</v>
      </c>
      <c r="T45" t="s">
        <v>1159</v>
      </c>
      <c r="U45" t="s">
        <v>1159</v>
      </c>
      <c r="V45" t="s">
        <v>1159</v>
      </c>
      <c r="W45" t="s">
        <v>1159</v>
      </c>
    </row>
    <row r="46" spans="1:23">
      <c r="A46" s="8" t="s">
        <v>1159</v>
      </c>
      <c r="B46" s="12" t="s">
        <v>1159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1159</v>
      </c>
      <c r="S46" t="s">
        <v>1159</v>
      </c>
      <c r="T46" t="s">
        <v>1159</v>
      </c>
      <c r="U46" t="s">
        <v>1159</v>
      </c>
      <c r="V46" t="s">
        <v>1159</v>
      </c>
      <c r="W46" t="s">
        <v>1159</v>
      </c>
    </row>
    <row r="47" spans="1:23">
      <c r="A47" s="8" t="s">
        <v>1159</v>
      </c>
      <c r="B47" s="12" t="s">
        <v>1159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1159</v>
      </c>
      <c r="S47" t="s">
        <v>1159</v>
      </c>
      <c r="T47" t="s">
        <v>1159</v>
      </c>
      <c r="U47" t="s">
        <v>1159</v>
      </c>
      <c r="V47" t="s">
        <v>1159</v>
      </c>
      <c r="W47" t="s">
        <v>1159</v>
      </c>
    </row>
    <row r="48" spans="1:23">
      <c r="A48" s="8" t="s">
        <v>1159</v>
      </c>
      <c r="B48" s="12" t="s">
        <v>1159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1159</v>
      </c>
      <c r="S48" t="s">
        <v>1159</v>
      </c>
      <c r="T48" t="s">
        <v>1159</v>
      </c>
      <c r="U48" t="s">
        <v>1159</v>
      </c>
      <c r="V48" t="s">
        <v>1159</v>
      </c>
      <c r="W48" t="s">
        <v>1159</v>
      </c>
    </row>
    <row r="49" spans="1:23">
      <c r="A49" s="8" t="s">
        <v>1159</v>
      </c>
      <c r="B49" s="12" t="s">
        <v>1159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1159</v>
      </c>
      <c r="S49" t="s">
        <v>1159</v>
      </c>
      <c r="T49" t="s">
        <v>1159</v>
      </c>
      <c r="U49" t="s">
        <v>1159</v>
      </c>
      <c r="V49" t="s">
        <v>1159</v>
      </c>
      <c r="W49" t="s">
        <v>1159</v>
      </c>
    </row>
    <row r="50" spans="1:23">
      <c r="A50" s="8" t="s">
        <v>1159</v>
      </c>
      <c r="B50" s="12" t="s">
        <v>1159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1159</v>
      </c>
      <c r="S50" t="s">
        <v>1159</v>
      </c>
      <c r="T50" t="s">
        <v>1159</v>
      </c>
      <c r="U50" t="s">
        <v>1159</v>
      </c>
      <c r="V50" t="s">
        <v>1159</v>
      </c>
      <c r="W50" t="s">
        <v>1159</v>
      </c>
    </row>
    <row r="51" spans="1:23">
      <c r="A51" s="8" t="s">
        <v>1159</v>
      </c>
      <c r="B51" s="12" t="s">
        <v>1159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1159</v>
      </c>
      <c r="S51" t="s">
        <v>1159</v>
      </c>
      <c r="T51" t="s">
        <v>1159</v>
      </c>
      <c r="U51" t="s">
        <v>1159</v>
      </c>
      <c r="V51" t="s">
        <v>1159</v>
      </c>
      <c r="W51" t="s">
        <v>1159</v>
      </c>
    </row>
    <row r="52" spans="1:23">
      <c r="A52" s="8" t="s">
        <v>1159</v>
      </c>
      <c r="B52" s="12" t="s">
        <v>1159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1159</v>
      </c>
      <c r="S52" t="s">
        <v>1159</v>
      </c>
      <c r="T52" t="s">
        <v>1159</v>
      </c>
      <c r="U52" t="s">
        <v>1159</v>
      </c>
      <c r="V52" t="s">
        <v>1159</v>
      </c>
      <c r="W52" t="s">
        <v>1159</v>
      </c>
    </row>
    <row r="53" spans="1:23">
      <c r="A53" s="8" t="s">
        <v>1159</v>
      </c>
      <c r="B53" s="12" t="s">
        <v>1159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1159</v>
      </c>
      <c r="S53" t="s">
        <v>1159</v>
      </c>
      <c r="T53" t="s">
        <v>1159</v>
      </c>
      <c r="U53" t="s">
        <v>1159</v>
      </c>
      <c r="V53" t="s">
        <v>1159</v>
      </c>
      <c r="W53" t="s">
        <v>1159</v>
      </c>
    </row>
    <row r="54" spans="1:23">
      <c r="A54" s="8" t="s">
        <v>1159</v>
      </c>
      <c r="B54" s="12" t="s">
        <v>1159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1159</v>
      </c>
      <c r="S54" t="s">
        <v>1159</v>
      </c>
      <c r="T54" t="s">
        <v>1159</v>
      </c>
      <c r="U54" t="s">
        <v>1159</v>
      </c>
      <c r="V54" t="s">
        <v>1159</v>
      </c>
      <c r="W54" t="s">
        <v>1159</v>
      </c>
    </row>
    <row r="55" spans="1:23">
      <c r="A55" s="8" t="s">
        <v>1159</v>
      </c>
      <c r="B55" s="12" t="s">
        <v>1159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1159</v>
      </c>
      <c r="S55" t="s">
        <v>1159</v>
      </c>
      <c r="T55" t="s">
        <v>1159</v>
      </c>
      <c r="U55" t="s">
        <v>1159</v>
      </c>
      <c r="V55" t="s">
        <v>1159</v>
      </c>
      <c r="W55" t="s">
        <v>1159</v>
      </c>
    </row>
    <row r="56" spans="1:23">
      <c r="A56" s="8" t="s">
        <v>1159</v>
      </c>
      <c r="B56" s="12" t="s">
        <v>1159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1159</v>
      </c>
      <c r="S56" t="s">
        <v>1159</v>
      </c>
      <c r="T56" t="s">
        <v>1159</v>
      </c>
      <c r="U56" t="s">
        <v>1159</v>
      </c>
      <c r="V56" t="s">
        <v>1159</v>
      </c>
      <c r="W56" t="s">
        <v>1159</v>
      </c>
    </row>
    <row r="57" spans="1:23">
      <c r="A57" s="8" t="s">
        <v>1159</v>
      </c>
      <c r="B57" s="12" t="s">
        <v>1159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1159</v>
      </c>
      <c r="S57" t="s">
        <v>1159</v>
      </c>
      <c r="T57" t="s">
        <v>1159</v>
      </c>
      <c r="U57" t="s">
        <v>1159</v>
      </c>
      <c r="V57" t="s">
        <v>1159</v>
      </c>
      <c r="W57" t="s">
        <v>1159</v>
      </c>
    </row>
    <row r="58" spans="1:23">
      <c r="A58" s="8" t="s">
        <v>1159</v>
      </c>
      <c r="B58" s="12" t="s">
        <v>1159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1159</v>
      </c>
      <c r="S58" t="s">
        <v>1159</v>
      </c>
      <c r="T58" t="s">
        <v>1159</v>
      </c>
      <c r="U58" t="s">
        <v>1159</v>
      </c>
      <c r="V58" t="s">
        <v>1159</v>
      </c>
      <c r="W58" t="s">
        <v>1159</v>
      </c>
    </row>
    <row r="59" spans="1:23">
      <c r="A59" s="8" t="s">
        <v>1159</v>
      </c>
      <c r="B59" s="12" t="s">
        <v>1159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1159</v>
      </c>
      <c r="S59" t="s">
        <v>1159</v>
      </c>
      <c r="T59" t="s">
        <v>1159</v>
      </c>
      <c r="U59" t="s">
        <v>1159</v>
      </c>
      <c r="V59" t="s">
        <v>1159</v>
      </c>
      <c r="W59" t="s">
        <v>1159</v>
      </c>
    </row>
    <row r="60" spans="1:23">
      <c r="A60" s="8" t="s">
        <v>1159</v>
      </c>
      <c r="B60" s="12" t="s">
        <v>1159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1159</v>
      </c>
      <c r="S60" t="s">
        <v>1159</v>
      </c>
      <c r="T60" t="s">
        <v>1159</v>
      </c>
      <c r="U60" t="s">
        <v>1159</v>
      </c>
      <c r="V60" t="s">
        <v>1159</v>
      </c>
      <c r="W60" t="s">
        <v>1159</v>
      </c>
    </row>
    <row r="61" spans="1:23">
      <c r="A61" s="8" t="s">
        <v>1159</v>
      </c>
      <c r="B61" s="12" t="s">
        <v>1159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1159</v>
      </c>
      <c r="S61" t="s">
        <v>1159</v>
      </c>
      <c r="T61" t="s">
        <v>1159</v>
      </c>
      <c r="U61" t="s">
        <v>1159</v>
      </c>
      <c r="V61" t="s">
        <v>1159</v>
      </c>
      <c r="W61" t="s">
        <v>1159</v>
      </c>
    </row>
    <row r="62" spans="1:23">
      <c r="A62" s="8" t="s">
        <v>1159</v>
      </c>
      <c r="B62" s="12" t="s">
        <v>1159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1159</v>
      </c>
      <c r="S62" t="s">
        <v>1159</v>
      </c>
      <c r="T62" t="s">
        <v>1159</v>
      </c>
      <c r="U62" t="s">
        <v>1159</v>
      </c>
      <c r="V62" t="s">
        <v>1159</v>
      </c>
      <c r="W62" t="s">
        <v>1159</v>
      </c>
    </row>
    <row r="63" spans="1:23">
      <c r="A63" s="8" t="s">
        <v>1159</v>
      </c>
      <c r="B63" s="12" t="s">
        <v>1159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1159</v>
      </c>
      <c r="S63" t="s">
        <v>1159</v>
      </c>
      <c r="T63" t="s">
        <v>1159</v>
      </c>
      <c r="U63" t="s">
        <v>1159</v>
      </c>
      <c r="V63" t="s">
        <v>1159</v>
      </c>
      <c r="W63" t="s">
        <v>1159</v>
      </c>
    </row>
    <row r="64" spans="1:23">
      <c r="A64" s="8" t="s">
        <v>1159</v>
      </c>
      <c r="B64" s="12" t="s">
        <v>1159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1159</v>
      </c>
      <c r="S64" t="s">
        <v>1159</v>
      </c>
      <c r="T64" t="s">
        <v>1159</v>
      </c>
      <c r="U64" t="s">
        <v>1159</v>
      </c>
      <c r="V64" t="s">
        <v>1159</v>
      </c>
      <c r="W64" t="s">
        <v>1159</v>
      </c>
    </row>
    <row r="65" spans="1:23">
      <c r="A65" s="8" t="s">
        <v>1159</v>
      </c>
      <c r="B65" s="12" t="s">
        <v>1159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1159</v>
      </c>
      <c r="S65" t="s">
        <v>1159</v>
      </c>
      <c r="T65" t="s">
        <v>1159</v>
      </c>
      <c r="U65" t="s">
        <v>1159</v>
      </c>
      <c r="V65" t="s">
        <v>1159</v>
      </c>
      <c r="W65" t="s">
        <v>1159</v>
      </c>
    </row>
    <row r="66" spans="1:23">
      <c r="A66" s="8" t="s">
        <v>1159</v>
      </c>
      <c r="B66" s="12" t="s">
        <v>1159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1159</v>
      </c>
      <c r="S66" t="s">
        <v>1159</v>
      </c>
      <c r="T66" t="s">
        <v>1159</v>
      </c>
      <c r="U66" t="s">
        <v>1159</v>
      </c>
      <c r="V66" t="s">
        <v>1159</v>
      </c>
      <c r="W66" t="s">
        <v>1159</v>
      </c>
    </row>
    <row r="67" spans="1:23">
      <c r="A67" s="8" t="s">
        <v>1159</v>
      </c>
      <c r="B67" s="12" t="s">
        <v>1159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1159</v>
      </c>
      <c r="S67" t="s">
        <v>1159</v>
      </c>
      <c r="T67" t="s">
        <v>1159</v>
      </c>
      <c r="U67" t="s">
        <v>1159</v>
      </c>
      <c r="V67" t="s">
        <v>1159</v>
      </c>
      <c r="W67" t="s">
        <v>1159</v>
      </c>
    </row>
    <row r="68" spans="1:23">
      <c r="A68" s="8" t="s">
        <v>1159</v>
      </c>
      <c r="B68" s="12" t="s">
        <v>1159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1159</v>
      </c>
      <c r="S68" t="s">
        <v>1159</v>
      </c>
      <c r="T68" t="s">
        <v>1159</v>
      </c>
      <c r="U68" t="s">
        <v>1159</v>
      </c>
      <c r="V68" t="s">
        <v>1159</v>
      </c>
      <c r="W68" t="s">
        <v>1159</v>
      </c>
    </row>
    <row r="69" spans="1:23">
      <c r="A69" s="8" t="s">
        <v>1159</v>
      </c>
      <c r="B69" s="12" t="s">
        <v>1159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1159</v>
      </c>
      <c r="S69" t="s">
        <v>1159</v>
      </c>
      <c r="T69" t="s">
        <v>1159</v>
      </c>
      <c r="U69" t="s">
        <v>1159</v>
      </c>
      <c r="V69" t="s">
        <v>1159</v>
      </c>
      <c r="W69" t="s">
        <v>1159</v>
      </c>
    </row>
    <row r="70" spans="1:23">
      <c r="A70" s="8" t="s">
        <v>1159</v>
      </c>
      <c r="B70" s="12" t="s">
        <v>1159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1159</v>
      </c>
      <c r="S70" t="s">
        <v>1159</v>
      </c>
      <c r="T70" t="s">
        <v>1159</v>
      </c>
      <c r="U70" t="s">
        <v>1159</v>
      </c>
      <c r="V70" t="s">
        <v>1159</v>
      </c>
      <c r="W70" t="s">
        <v>1159</v>
      </c>
    </row>
    <row r="71" spans="1:23">
      <c r="A71" s="8" t="s">
        <v>1159</v>
      </c>
      <c r="B71" s="12" t="s">
        <v>1159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1159</v>
      </c>
      <c r="S71" t="s">
        <v>1159</v>
      </c>
      <c r="T71" t="s">
        <v>1159</v>
      </c>
      <c r="U71" t="s">
        <v>1159</v>
      </c>
      <c r="V71" t="s">
        <v>1159</v>
      </c>
      <c r="W71" t="s">
        <v>1159</v>
      </c>
    </row>
    <row r="72" spans="1:23">
      <c r="A72" s="8" t="s">
        <v>1159</v>
      </c>
      <c r="B72" s="12" t="s">
        <v>1159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1159</v>
      </c>
      <c r="S72" t="s">
        <v>1159</v>
      </c>
      <c r="T72" t="s">
        <v>1159</v>
      </c>
      <c r="U72" t="s">
        <v>1159</v>
      </c>
      <c r="V72" t="s">
        <v>1159</v>
      </c>
      <c r="W72" t="s">
        <v>1159</v>
      </c>
    </row>
    <row r="73" spans="1:23">
      <c r="A73" s="8" t="s">
        <v>1159</v>
      </c>
      <c r="B73" s="12" t="s">
        <v>1159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1159</v>
      </c>
      <c r="S73" t="s">
        <v>1159</v>
      </c>
      <c r="T73" t="s">
        <v>1159</v>
      </c>
      <c r="U73" t="s">
        <v>1159</v>
      </c>
      <c r="V73" t="s">
        <v>1159</v>
      </c>
      <c r="W73" t="s">
        <v>1159</v>
      </c>
    </row>
    <row r="74" spans="1:23">
      <c r="A74" s="8" t="s">
        <v>1159</v>
      </c>
      <c r="B74" s="12" t="s">
        <v>1159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1159</v>
      </c>
      <c r="S74" t="s">
        <v>1159</v>
      </c>
      <c r="T74" t="s">
        <v>1159</v>
      </c>
      <c r="U74" t="s">
        <v>1159</v>
      </c>
      <c r="V74" t="s">
        <v>1159</v>
      </c>
      <c r="W74" t="s">
        <v>1159</v>
      </c>
    </row>
    <row r="75" spans="1:23">
      <c r="A75" s="8" t="s">
        <v>1159</v>
      </c>
      <c r="B75" s="12" t="s">
        <v>1159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1159</v>
      </c>
      <c r="S75" t="s">
        <v>1159</v>
      </c>
      <c r="T75" t="s">
        <v>1159</v>
      </c>
      <c r="U75" t="s">
        <v>1159</v>
      </c>
      <c r="V75" t="s">
        <v>1159</v>
      </c>
      <c r="W75" t="s">
        <v>1159</v>
      </c>
    </row>
    <row r="76" spans="1:23">
      <c r="A76" s="8" t="s">
        <v>1159</v>
      </c>
      <c r="B76" s="12" t="s">
        <v>1159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1159</v>
      </c>
      <c r="S76" t="s">
        <v>1159</v>
      </c>
      <c r="T76" t="s">
        <v>1159</v>
      </c>
      <c r="U76" t="s">
        <v>1159</v>
      </c>
      <c r="V76" t="s">
        <v>1159</v>
      </c>
      <c r="W76" t="s">
        <v>1159</v>
      </c>
    </row>
    <row r="77" spans="1:23">
      <c r="A77" s="8" t="s">
        <v>1159</v>
      </c>
      <c r="B77" s="12" t="s">
        <v>1159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1159</v>
      </c>
      <c r="S77" t="s">
        <v>1159</v>
      </c>
      <c r="T77" t="s">
        <v>1159</v>
      </c>
      <c r="U77" t="s">
        <v>1159</v>
      </c>
      <c r="V77" t="s">
        <v>1159</v>
      </c>
      <c r="W77" t="s">
        <v>1159</v>
      </c>
    </row>
    <row r="78" spans="1:23">
      <c r="A78" s="8" t="s">
        <v>1159</v>
      </c>
      <c r="B78" s="12" t="s">
        <v>1159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1159</v>
      </c>
      <c r="S78" t="s">
        <v>1159</v>
      </c>
      <c r="T78" t="s">
        <v>1159</v>
      </c>
      <c r="U78" t="s">
        <v>1159</v>
      </c>
      <c r="V78" t="s">
        <v>1159</v>
      </c>
      <c r="W78" t="s">
        <v>1159</v>
      </c>
    </row>
    <row r="79" spans="1:23">
      <c r="A79" s="8" t="s">
        <v>1159</v>
      </c>
      <c r="B79" s="12" t="s">
        <v>1159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1159</v>
      </c>
      <c r="S79" t="s">
        <v>1159</v>
      </c>
      <c r="T79" t="s">
        <v>1159</v>
      </c>
      <c r="U79" t="s">
        <v>1159</v>
      </c>
      <c r="V79" t="s">
        <v>1159</v>
      </c>
      <c r="W79" t="s">
        <v>1159</v>
      </c>
    </row>
    <row r="80" spans="1:23">
      <c r="A80" s="8" t="s">
        <v>1159</v>
      </c>
      <c r="B80" s="12" t="s">
        <v>1159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1159</v>
      </c>
      <c r="S80" t="s">
        <v>1159</v>
      </c>
      <c r="T80" t="s">
        <v>1159</v>
      </c>
      <c r="U80" t="s">
        <v>1159</v>
      </c>
      <c r="V80" t="s">
        <v>1159</v>
      </c>
      <c r="W80" t="s">
        <v>1159</v>
      </c>
    </row>
    <row r="81" spans="1:23">
      <c r="A81" s="8" t="s">
        <v>1159</v>
      </c>
      <c r="B81" s="12" t="s">
        <v>1159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1159</v>
      </c>
      <c r="S81" t="s">
        <v>1159</v>
      </c>
      <c r="T81" t="s">
        <v>1159</v>
      </c>
      <c r="U81" t="s">
        <v>1159</v>
      </c>
      <c r="V81" t="s">
        <v>1159</v>
      </c>
      <c r="W81" t="s">
        <v>1159</v>
      </c>
    </row>
    <row r="82" spans="1:23">
      <c r="A82" s="8" t="s">
        <v>1159</v>
      </c>
      <c r="B82" s="12" t="s">
        <v>1159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1159</v>
      </c>
      <c r="S82" t="s">
        <v>1159</v>
      </c>
      <c r="T82" t="s">
        <v>1159</v>
      </c>
      <c r="U82" t="s">
        <v>1159</v>
      </c>
      <c r="V82" t="s">
        <v>1159</v>
      </c>
      <c r="W82" t="s">
        <v>1159</v>
      </c>
    </row>
    <row r="83" spans="1:23">
      <c r="A83" s="8" t="s">
        <v>1159</v>
      </c>
      <c r="B83" s="12" t="s">
        <v>1159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1159</v>
      </c>
      <c r="S83" t="s">
        <v>1159</v>
      </c>
      <c r="T83" t="s">
        <v>1159</v>
      </c>
      <c r="U83" t="s">
        <v>1159</v>
      </c>
      <c r="V83" t="s">
        <v>1159</v>
      </c>
      <c r="W83" t="s">
        <v>1159</v>
      </c>
    </row>
    <row r="84" spans="1:23">
      <c r="A84" s="8" t="s">
        <v>1159</v>
      </c>
      <c r="B84" s="12" t="s">
        <v>1159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1159</v>
      </c>
      <c r="S84" t="s">
        <v>1159</v>
      </c>
      <c r="T84" t="s">
        <v>1159</v>
      </c>
      <c r="U84" t="s">
        <v>1159</v>
      </c>
      <c r="V84" t="s">
        <v>1159</v>
      </c>
      <c r="W84" t="s">
        <v>1159</v>
      </c>
    </row>
    <row r="85" spans="1:23">
      <c r="A85" s="8" t="s">
        <v>1159</v>
      </c>
      <c r="B85" s="12" t="s">
        <v>1159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1159</v>
      </c>
      <c r="S85" t="s">
        <v>1159</v>
      </c>
      <c r="T85" t="s">
        <v>1159</v>
      </c>
      <c r="U85" t="s">
        <v>1159</v>
      </c>
      <c r="V85" t="s">
        <v>1159</v>
      </c>
      <c r="W85" t="s">
        <v>1159</v>
      </c>
    </row>
    <row r="86" spans="1:23">
      <c r="A86" s="8" t="s">
        <v>1159</v>
      </c>
      <c r="B86" s="12" t="s">
        <v>1159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1159</v>
      </c>
      <c r="S86" t="s">
        <v>1159</v>
      </c>
      <c r="T86" t="s">
        <v>1159</v>
      </c>
      <c r="U86" t="s">
        <v>1159</v>
      </c>
      <c r="V86" t="s">
        <v>1159</v>
      </c>
      <c r="W86" t="s">
        <v>1159</v>
      </c>
    </row>
    <row r="87" spans="1:23">
      <c r="A87" s="8" t="s">
        <v>1159</v>
      </c>
      <c r="B87" s="12" t="s">
        <v>1159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1159</v>
      </c>
      <c r="S87" t="s">
        <v>1159</v>
      </c>
      <c r="T87" t="s">
        <v>1159</v>
      </c>
      <c r="U87" t="s">
        <v>1159</v>
      </c>
      <c r="V87" t="s">
        <v>1159</v>
      </c>
      <c r="W87" t="s">
        <v>1159</v>
      </c>
    </row>
    <row r="88" spans="1:23">
      <c r="A88" s="8" t="s">
        <v>1159</v>
      </c>
      <c r="B88" s="12" t="s">
        <v>1159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1159</v>
      </c>
      <c r="S88" t="s">
        <v>1159</v>
      </c>
      <c r="T88" t="s">
        <v>1159</v>
      </c>
      <c r="U88" t="s">
        <v>1159</v>
      </c>
      <c r="V88" t="s">
        <v>1159</v>
      </c>
      <c r="W88" t="s">
        <v>1159</v>
      </c>
    </row>
    <row r="89" spans="1:23">
      <c r="A89" s="8" t="s">
        <v>1159</v>
      </c>
      <c r="B89" s="12" t="s">
        <v>1159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1159</v>
      </c>
      <c r="S89" t="s">
        <v>1159</v>
      </c>
      <c r="T89" t="s">
        <v>1159</v>
      </c>
      <c r="U89" t="s">
        <v>1159</v>
      </c>
      <c r="V89" t="s">
        <v>1159</v>
      </c>
      <c r="W89" t="s">
        <v>1159</v>
      </c>
    </row>
    <row r="90" spans="1:23">
      <c r="A90" s="8" t="s">
        <v>1159</v>
      </c>
      <c r="B90" s="12" t="s">
        <v>1159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1159</v>
      </c>
      <c r="S90" t="s">
        <v>1159</v>
      </c>
      <c r="T90" t="s">
        <v>1159</v>
      </c>
      <c r="U90" t="s">
        <v>1159</v>
      </c>
      <c r="V90" t="s">
        <v>1159</v>
      </c>
      <c r="W90" t="s">
        <v>1159</v>
      </c>
    </row>
    <row r="91" spans="1:23">
      <c r="A91" s="8" t="s">
        <v>1159</v>
      </c>
      <c r="B91" s="12" t="s">
        <v>1159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1159</v>
      </c>
      <c r="S91" t="s">
        <v>1159</v>
      </c>
      <c r="T91" t="s">
        <v>1159</v>
      </c>
      <c r="U91" t="s">
        <v>1159</v>
      </c>
      <c r="V91" t="s">
        <v>1159</v>
      </c>
      <c r="W91" t="s">
        <v>1159</v>
      </c>
    </row>
    <row r="92" spans="1:23">
      <c r="A92" s="8" t="s">
        <v>1159</v>
      </c>
      <c r="B92" s="12" t="s">
        <v>1159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1159</v>
      </c>
      <c r="S92" t="s">
        <v>1159</v>
      </c>
      <c r="T92" t="s">
        <v>1159</v>
      </c>
      <c r="U92" t="s">
        <v>1159</v>
      </c>
      <c r="V92" t="s">
        <v>1159</v>
      </c>
      <c r="W92" t="s">
        <v>1159</v>
      </c>
    </row>
    <row r="93" spans="1:23">
      <c r="A93" s="8" t="s">
        <v>1159</v>
      </c>
      <c r="B93" s="12" t="s">
        <v>1159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1159</v>
      </c>
      <c r="S93" t="s">
        <v>1159</v>
      </c>
      <c r="T93" t="s">
        <v>1159</v>
      </c>
      <c r="U93" t="s">
        <v>1159</v>
      </c>
      <c r="V93" t="s">
        <v>1159</v>
      </c>
      <c r="W93" t="s">
        <v>1159</v>
      </c>
    </row>
    <row r="94" spans="1:23">
      <c r="A94" s="8" t="s">
        <v>1159</v>
      </c>
      <c r="B94" s="12" t="s">
        <v>1159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1159</v>
      </c>
      <c r="S94" t="s">
        <v>1159</v>
      </c>
      <c r="T94" t="s">
        <v>1159</v>
      </c>
      <c r="U94" t="s">
        <v>1159</v>
      </c>
      <c r="V94" t="s">
        <v>1159</v>
      </c>
      <c r="W94" t="s">
        <v>1159</v>
      </c>
    </row>
    <row r="95" spans="1:23">
      <c r="A95" s="8" t="s">
        <v>1159</v>
      </c>
      <c r="B95" s="12" t="s">
        <v>1159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1159</v>
      </c>
      <c r="S95" t="s">
        <v>1159</v>
      </c>
      <c r="T95" t="s">
        <v>1159</v>
      </c>
      <c r="U95" t="s">
        <v>1159</v>
      </c>
      <c r="V95" t="s">
        <v>1159</v>
      </c>
      <c r="W95" t="s">
        <v>1159</v>
      </c>
    </row>
    <row r="96" spans="1:23">
      <c r="A96" s="8" t="s">
        <v>1159</v>
      </c>
      <c r="B96" s="12" t="s">
        <v>1159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1159</v>
      </c>
      <c r="S96" t="s">
        <v>1159</v>
      </c>
      <c r="T96" t="s">
        <v>1159</v>
      </c>
      <c r="U96" t="s">
        <v>1159</v>
      </c>
      <c r="V96" t="s">
        <v>1159</v>
      </c>
      <c r="W96" t="s">
        <v>1159</v>
      </c>
    </row>
    <row r="97" spans="1:23">
      <c r="A97" s="8" t="s">
        <v>1159</v>
      </c>
      <c r="B97" s="12" t="s">
        <v>1159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1159</v>
      </c>
      <c r="S97" t="s">
        <v>1159</v>
      </c>
      <c r="T97" t="s">
        <v>1159</v>
      </c>
      <c r="U97" t="s">
        <v>1159</v>
      </c>
      <c r="V97" t="s">
        <v>1159</v>
      </c>
      <c r="W97" t="s">
        <v>1159</v>
      </c>
    </row>
    <row r="98" spans="1:23">
      <c r="A98" s="8" t="s">
        <v>1159</v>
      </c>
      <c r="B98" s="12" t="s">
        <v>1159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1159</v>
      </c>
      <c r="S98" t="s">
        <v>1159</v>
      </c>
      <c r="T98" t="s">
        <v>1159</v>
      </c>
      <c r="U98" t="s">
        <v>1159</v>
      </c>
      <c r="V98" t="s">
        <v>1159</v>
      </c>
      <c r="W98" t="s">
        <v>1159</v>
      </c>
    </row>
    <row r="99" spans="1:23">
      <c r="A99" s="8" t="s">
        <v>1159</v>
      </c>
      <c r="B99" s="12" t="s">
        <v>1159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1159</v>
      </c>
      <c r="S99" t="s">
        <v>1159</v>
      </c>
      <c r="T99" t="s">
        <v>1159</v>
      </c>
      <c r="U99" t="s">
        <v>1159</v>
      </c>
      <c r="V99" t="s">
        <v>1159</v>
      </c>
      <c r="W99" t="s">
        <v>1159</v>
      </c>
    </row>
    <row r="100" spans="1:23">
      <c r="A100" s="8" t="s">
        <v>1159</v>
      </c>
      <c r="B100" s="12" t="s">
        <v>1159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1159</v>
      </c>
      <c r="S100" t="s">
        <v>1159</v>
      </c>
      <c r="T100" t="s">
        <v>1159</v>
      </c>
      <c r="U100" t="s">
        <v>1159</v>
      </c>
      <c r="V100" t="s">
        <v>1159</v>
      </c>
      <c r="W100" t="s">
        <v>1159</v>
      </c>
    </row>
    <row r="101" spans="1:23">
      <c r="A101" s="8" t="s">
        <v>1159</v>
      </c>
      <c r="B101" s="12" t="s">
        <v>1159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1159</v>
      </c>
      <c r="S101" t="s">
        <v>1159</v>
      </c>
      <c r="T101" t="s">
        <v>1159</v>
      </c>
      <c r="U101" t="s">
        <v>1159</v>
      </c>
      <c r="V101" t="s">
        <v>1159</v>
      </c>
      <c r="W101" t="s">
        <v>1159</v>
      </c>
    </row>
    <row r="102" spans="1:23">
      <c r="A102" s="8" t="s">
        <v>1159</v>
      </c>
      <c r="B102" s="12" t="s">
        <v>1159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1159</v>
      </c>
      <c r="S102" t="s">
        <v>1159</v>
      </c>
      <c r="T102" t="s">
        <v>1159</v>
      </c>
      <c r="U102" t="s">
        <v>1159</v>
      </c>
      <c r="V102" t="s">
        <v>1159</v>
      </c>
      <c r="W102" t="s">
        <v>1159</v>
      </c>
    </row>
    <row r="103" spans="1:23">
      <c r="A103" s="8" t="s">
        <v>1159</v>
      </c>
      <c r="B103" s="12" t="s">
        <v>1159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1159</v>
      </c>
      <c r="S103" t="s">
        <v>1159</v>
      </c>
      <c r="T103" t="s">
        <v>1159</v>
      </c>
      <c r="U103" t="s">
        <v>1159</v>
      </c>
      <c r="V103" t="s">
        <v>1159</v>
      </c>
      <c r="W103" t="s">
        <v>1159</v>
      </c>
    </row>
    <row r="104" spans="1:23">
      <c r="A104" s="8" t="s">
        <v>1159</v>
      </c>
      <c r="B104" s="12" t="s">
        <v>1159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1159</v>
      </c>
      <c r="S104" t="s">
        <v>1159</v>
      </c>
      <c r="T104" t="s">
        <v>1159</v>
      </c>
      <c r="U104" t="s">
        <v>1159</v>
      </c>
      <c r="V104" t="s">
        <v>1159</v>
      </c>
      <c r="W104" t="s">
        <v>1159</v>
      </c>
    </row>
    <row r="105" spans="1:23">
      <c r="A105" s="8" t="s">
        <v>1159</v>
      </c>
      <c r="B105" s="12" t="s">
        <v>1159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1159</v>
      </c>
      <c r="S105" t="s">
        <v>1159</v>
      </c>
      <c r="T105" t="s">
        <v>1159</v>
      </c>
      <c r="U105" t="s">
        <v>1159</v>
      </c>
      <c r="V105" t="s">
        <v>1159</v>
      </c>
      <c r="W105" t="s">
        <v>1159</v>
      </c>
    </row>
    <row r="106" spans="1:23">
      <c r="A106" s="8" t="s">
        <v>1159</v>
      </c>
      <c r="B106" s="12" t="s">
        <v>1159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1159</v>
      </c>
      <c r="S106" t="s">
        <v>1159</v>
      </c>
      <c r="T106" t="s">
        <v>1159</v>
      </c>
      <c r="U106" t="s">
        <v>1159</v>
      </c>
      <c r="V106" t="s">
        <v>1159</v>
      </c>
      <c r="W106" t="s">
        <v>1159</v>
      </c>
    </row>
    <row r="107" spans="1:23">
      <c r="A107" s="8" t="s">
        <v>1159</v>
      </c>
      <c r="B107" s="12" t="s">
        <v>1159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1159</v>
      </c>
      <c r="S107" t="s">
        <v>1159</v>
      </c>
      <c r="T107" t="s">
        <v>1159</v>
      </c>
      <c r="U107" t="s">
        <v>1159</v>
      </c>
      <c r="V107" t="s">
        <v>1159</v>
      </c>
      <c r="W107" t="s">
        <v>1159</v>
      </c>
    </row>
    <row r="108" spans="1:23">
      <c r="A108" s="8" t="s">
        <v>1159</v>
      </c>
      <c r="B108" s="12" t="s">
        <v>1159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1159</v>
      </c>
      <c r="S108" t="s">
        <v>1159</v>
      </c>
      <c r="T108" t="s">
        <v>1159</v>
      </c>
      <c r="U108" t="s">
        <v>1159</v>
      </c>
      <c r="V108" t="s">
        <v>1159</v>
      </c>
      <c r="W108" t="s">
        <v>1159</v>
      </c>
    </row>
    <row r="109" spans="1:23">
      <c r="A109" s="8" t="s">
        <v>1159</v>
      </c>
      <c r="B109" s="12" t="s">
        <v>1159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1159</v>
      </c>
      <c r="S109" t="s">
        <v>1159</v>
      </c>
      <c r="T109" t="s">
        <v>1159</v>
      </c>
      <c r="U109" t="s">
        <v>1159</v>
      </c>
      <c r="V109" t="s">
        <v>1159</v>
      </c>
      <c r="W109" t="s">
        <v>1159</v>
      </c>
    </row>
    <row r="110" spans="1:23">
      <c r="A110" s="8" t="s">
        <v>1159</v>
      </c>
      <c r="B110" s="12" t="s">
        <v>1159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1159</v>
      </c>
      <c r="S110" t="s">
        <v>1159</v>
      </c>
      <c r="T110" t="s">
        <v>1159</v>
      </c>
      <c r="U110" t="s">
        <v>1159</v>
      </c>
      <c r="V110" t="s">
        <v>1159</v>
      </c>
      <c r="W110" t="s">
        <v>1159</v>
      </c>
    </row>
    <row r="111" spans="1:23">
      <c r="A111" s="8" t="s">
        <v>1159</v>
      </c>
      <c r="B111" s="12" t="s">
        <v>1159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1159</v>
      </c>
      <c r="S111" t="s">
        <v>1159</v>
      </c>
      <c r="T111" t="s">
        <v>1159</v>
      </c>
      <c r="U111" t="s">
        <v>1159</v>
      </c>
      <c r="V111" t="s">
        <v>1159</v>
      </c>
      <c r="W111" t="s">
        <v>1159</v>
      </c>
    </row>
    <row r="112" spans="1:23">
      <c r="A112" s="8" t="s">
        <v>1159</v>
      </c>
      <c r="B112" s="12" t="s">
        <v>1159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1159</v>
      </c>
      <c r="S112" t="s">
        <v>1159</v>
      </c>
      <c r="T112" t="s">
        <v>1159</v>
      </c>
      <c r="U112" t="s">
        <v>1159</v>
      </c>
      <c r="V112" t="s">
        <v>1159</v>
      </c>
      <c r="W112" t="s">
        <v>1159</v>
      </c>
    </row>
    <row r="113" spans="1:23">
      <c r="A113" s="8" t="s">
        <v>1159</v>
      </c>
      <c r="B113" s="12" t="s">
        <v>1159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1159</v>
      </c>
      <c r="S113" t="s">
        <v>1159</v>
      </c>
      <c r="T113" t="s">
        <v>1159</v>
      </c>
      <c r="U113" t="s">
        <v>1159</v>
      </c>
      <c r="V113" t="s">
        <v>1159</v>
      </c>
      <c r="W113" t="s">
        <v>1159</v>
      </c>
    </row>
    <row r="114" spans="1:23">
      <c r="A114" s="8" t="s">
        <v>1159</v>
      </c>
      <c r="B114" s="12" t="s">
        <v>1159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1159</v>
      </c>
      <c r="S114" t="s">
        <v>1159</v>
      </c>
      <c r="T114" t="s">
        <v>1159</v>
      </c>
      <c r="U114" t="s">
        <v>1159</v>
      </c>
      <c r="V114" t="s">
        <v>1159</v>
      </c>
      <c r="W114" t="s">
        <v>1159</v>
      </c>
    </row>
    <row r="115" spans="1:23">
      <c r="A115" s="8" t="s">
        <v>1159</v>
      </c>
      <c r="B115" s="12" t="s">
        <v>1159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1159</v>
      </c>
      <c r="S115" t="s">
        <v>1159</v>
      </c>
      <c r="T115" t="s">
        <v>1159</v>
      </c>
      <c r="U115" t="s">
        <v>1159</v>
      </c>
      <c r="V115" t="s">
        <v>1159</v>
      </c>
      <c r="W115" t="s">
        <v>1159</v>
      </c>
    </row>
    <row r="116" spans="1:23">
      <c r="A116" s="8" t="s">
        <v>1159</v>
      </c>
      <c r="B116" s="12" t="s">
        <v>1159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1159</v>
      </c>
      <c r="S116" t="s">
        <v>1159</v>
      </c>
      <c r="T116" t="s">
        <v>1159</v>
      </c>
      <c r="U116" t="s">
        <v>1159</v>
      </c>
      <c r="V116" t="s">
        <v>1159</v>
      </c>
      <c r="W116" t="s">
        <v>1159</v>
      </c>
    </row>
    <row r="117" spans="1:23">
      <c r="A117" s="8" t="s">
        <v>1159</v>
      </c>
      <c r="B117" s="12" t="s">
        <v>1159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1159</v>
      </c>
      <c r="S117" t="s">
        <v>1159</v>
      </c>
      <c r="T117" t="s">
        <v>1159</v>
      </c>
      <c r="U117" t="s">
        <v>1159</v>
      </c>
      <c r="V117" t="s">
        <v>1159</v>
      </c>
      <c r="W117" t="s">
        <v>1159</v>
      </c>
    </row>
    <row r="118" spans="1:23">
      <c r="A118" s="8" t="s">
        <v>1159</v>
      </c>
      <c r="B118" s="12" t="s">
        <v>1159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1159</v>
      </c>
      <c r="S118" t="s">
        <v>1159</v>
      </c>
      <c r="T118" t="s">
        <v>1159</v>
      </c>
      <c r="U118" t="s">
        <v>1159</v>
      </c>
      <c r="V118" t="s">
        <v>1159</v>
      </c>
      <c r="W118" t="s">
        <v>1159</v>
      </c>
    </row>
    <row r="119" spans="1:23">
      <c r="A119" s="8" t="s">
        <v>1159</v>
      </c>
      <c r="B119" s="12" t="s">
        <v>1159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1159</v>
      </c>
      <c r="S119" t="s">
        <v>1159</v>
      </c>
      <c r="T119" t="s">
        <v>1159</v>
      </c>
      <c r="U119" t="s">
        <v>1159</v>
      </c>
      <c r="V119" t="s">
        <v>1159</v>
      </c>
      <c r="W119" t="s">
        <v>1159</v>
      </c>
    </row>
    <row r="120" spans="1:23">
      <c r="A120" s="8" t="s">
        <v>1159</v>
      </c>
      <c r="B120" s="12" t="s">
        <v>1159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1159</v>
      </c>
      <c r="S120" t="s">
        <v>1159</v>
      </c>
      <c r="T120" t="s">
        <v>1159</v>
      </c>
      <c r="U120" t="s">
        <v>1159</v>
      </c>
      <c r="V120" t="s">
        <v>1159</v>
      </c>
      <c r="W120" t="s">
        <v>1159</v>
      </c>
    </row>
    <row r="121" spans="1:23">
      <c r="A121" s="8" t="s">
        <v>1159</v>
      </c>
      <c r="B121" s="12" t="s">
        <v>1159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1159</v>
      </c>
      <c r="S121" t="s">
        <v>1159</v>
      </c>
      <c r="T121" t="s">
        <v>1159</v>
      </c>
      <c r="U121" t="s">
        <v>1159</v>
      </c>
      <c r="V121" t="s">
        <v>1159</v>
      </c>
      <c r="W121" t="s">
        <v>1159</v>
      </c>
    </row>
    <row r="122" spans="1:23">
      <c r="A122" s="8" t="s">
        <v>1159</v>
      </c>
      <c r="B122" s="12" t="s">
        <v>1159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1159</v>
      </c>
      <c r="S122" t="s">
        <v>1159</v>
      </c>
      <c r="T122" t="s">
        <v>1159</v>
      </c>
      <c r="U122" t="s">
        <v>1159</v>
      </c>
      <c r="V122" t="s">
        <v>1159</v>
      </c>
      <c r="W122" t="s">
        <v>1159</v>
      </c>
    </row>
    <row r="123" spans="1:23">
      <c r="A123" s="8" t="s">
        <v>1159</v>
      </c>
      <c r="B123" s="12" t="s">
        <v>1159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1159</v>
      </c>
      <c r="S123" t="s">
        <v>1159</v>
      </c>
      <c r="T123" t="s">
        <v>1159</v>
      </c>
      <c r="U123" t="s">
        <v>1159</v>
      </c>
      <c r="V123" t="s">
        <v>1159</v>
      </c>
      <c r="W123" t="s">
        <v>1159</v>
      </c>
    </row>
    <row r="124" spans="1:23">
      <c r="A124" s="8" t="s">
        <v>1159</v>
      </c>
      <c r="B124" s="12" t="s">
        <v>1159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1159</v>
      </c>
      <c r="S124" t="s">
        <v>1159</v>
      </c>
      <c r="T124" t="s">
        <v>1159</v>
      </c>
      <c r="U124" t="s">
        <v>1159</v>
      </c>
      <c r="V124" t="s">
        <v>1159</v>
      </c>
      <c r="W124" t="s">
        <v>1159</v>
      </c>
    </row>
    <row r="125" spans="1:23">
      <c r="A125" s="8" t="s">
        <v>1159</v>
      </c>
      <c r="B125" s="12" t="s">
        <v>1159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1159</v>
      </c>
      <c r="S125" t="s">
        <v>1159</v>
      </c>
      <c r="T125" t="s">
        <v>1159</v>
      </c>
      <c r="U125" t="s">
        <v>1159</v>
      </c>
      <c r="V125" t="s">
        <v>1159</v>
      </c>
      <c r="W125" t="s">
        <v>1159</v>
      </c>
    </row>
    <row r="126" spans="1:23">
      <c r="A126" s="8" t="s">
        <v>1159</v>
      </c>
      <c r="B126" s="12" t="s">
        <v>1159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1159</v>
      </c>
      <c r="S126" t="s">
        <v>1159</v>
      </c>
      <c r="T126" t="s">
        <v>1159</v>
      </c>
      <c r="U126" t="s">
        <v>1159</v>
      </c>
      <c r="V126" t="s">
        <v>1159</v>
      </c>
      <c r="W126" t="s">
        <v>1159</v>
      </c>
    </row>
    <row r="127" spans="1:23">
      <c r="A127" s="8" t="s">
        <v>1159</v>
      </c>
      <c r="B127" s="12" t="s">
        <v>1159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1159</v>
      </c>
      <c r="S127" t="s">
        <v>1159</v>
      </c>
      <c r="T127" t="s">
        <v>1159</v>
      </c>
      <c r="U127" t="s">
        <v>1159</v>
      </c>
      <c r="V127" t="s">
        <v>1159</v>
      </c>
      <c r="W127" t="s">
        <v>1159</v>
      </c>
    </row>
    <row r="128" spans="1:23">
      <c r="A128" s="8" t="s">
        <v>1159</v>
      </c>
      <c r="B128" s="12" t="s">
        <v>1159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1159</v>
      </c>
      <c r="S128" t="s">
        <v>1159</v>
      </c>
      <c r="T128" t="s">
        <v>1159</v>
      </c>
      <c r="U128" t="s">
        <v>1159</v>
      </c>
      <c r="V128" t="s">
        <v>1159</v>
      </c>
      <c r="W128" t="s">
        <v>1159</v>
      </c>
    </row>
    <row r="129" spans="1:23">
      <c r="A129" s="8" t="s">
        <v>1159</v>
      </c>
      <c r="B129" s="12" t="s">
        <v>1159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1159</v>
      </c>
      <c r="S129" t="s">
        <v>1159</v>
      </c>
      <c r="T129" t="s">
        <v>1159</v>
      </c>
      <c r="U129" t="s">
        <v>1159</v>
      </c>
      <c r="V129" t="s">
        <v>1159</v>
      </c>
      <c r="W129" t="s">
        <v>1159</v>
      </c>
    </row>
    <row r="130" spans="1:23">
      <c r="A130" s="8" t="s">
        <v>1159</v>
      </c>
      <c r="B130" s="12" t="s">
        <v>1159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1159</v>
      </c>
      <c r="S130" t="s">
        <v>1159</v>
      </c>
      <c r="T130" t="s">
        <v>1159</v>
      </c>
      <c r="U130" t="s">
        <v>1159</v>
      </c>
      <c r="V130" t="s">
        <v>1159</v>
      </c>
      <c r="W130" t="s">
        <v>1159</v>
      </c>
    </row>
    <row r="131" spans="1:23">
      <c r="A131" s="8" t="s">
        <v>1159</v>
      </c>
      <c r="B131" s="12" t="s">
        <v>1159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1159</v>
      </c>
      <c r="S131" t="s">
        <v>1159</v>
      </c>
      <c r="T131" t="s">
        <v>1159</v>
      </c>
      <c r="U131" t="s">
        <v>1159</v>
      </c>
      <c r="V131" t="s">
        <v>1159</v>
      </c>
      <c r="W131" t="s">
        <v>1159</v>
      </c>
    </row>
    <row r="132" spans="1:23">
      <c r="A132" s="8" t="s">
        <v>1159</v>
      </c>
      <c r="B132" s="12" t="s">
        <v>1159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1159</v>
      </c>
      <c r="S132" t="s">
        <v>1159</v>
      </c>
      <c r="T132" t="s">
        <v>1159</v>
      </c>
      <c r="U132" t="s">
        <v>1159</v>
      </c>
      <c r="V132" t="s">
        <v>1159</v>
      </c>
      <c r="W132" t="s">
        <v>1159</v>
      </c>
    </row>
    <row r="133" spans="1:23">
      <c r="A133" s="8" t="s">
        <v>1159</v>
      </c>
      <c r="B133" s="12" t="s">
        <v>1159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1159</v>
      </c>
      <c r="S133" t="s">
        <v>1159</v>
      </c>
      <c r="T133" t="s">
        <v>1159</v>
      </c>
      <c r="U133" t="s">
        <v>1159</v>
      </c>
      <c r="V133" t="s">
        <v>1159</v>
      </c>
      <c r="W133" t="s">
        <v>1159</v>
      </c>
    </row>
    <row r="134" spans="1:23">
      <c r="A134" s="8" t="s">
        <v>1159</v>
      </c>
      <c r="B134" s="12" t="s">
        <v>1159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1159</v>
      </c>
      <c r="S134" t="s">
        <v>1159</v>
      </c>
      <c r="T134" t="s">
        <v>1159</v>
      </c>
      <c r="U134" t="s">
        <v>1159</v>
      </c>
      <c r="V134" t="s">
        <v>1159</v>
      </c>
      <c r="W134" t="s">
        <v>1159</v>
      </c>
    </row>
    <row r="135" spans="1:23">
      <c r="A135" s="8" t="s">
        <v>1159</v>
      </c>
      <c r="B135" s="12" t="s">
        <v>1159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1159</v>
      </c>
      <c r="S135" t="s">
        <v>1159</v>
      </c>
      <c r="T135" t="s">
        <v>1159</v>
      </c>
      <c r="U135" t="s">
        <v>1159</v>
      </c>
      <c r="V135" t="s">
        <v>1159</v>
      </c>
      <c r="W135" t="s">
        <v>1159</v>
      </c>
    </row>
    <row r="136" spans="1:23">
      <c r="A136" s="8" t="s">
        <v>1159</v>
      </c>
      <c r="B136" s="12" t="s">
        <v>1159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1159</v>
      </c>
      <c r="S136" t="s">
        <v>1159</v>
      </c>
      <c r="T136" t="s">
        <v>1159</v>
      </c>
      <c r="U136" t="s">
        <v>1159</v>
      </c>
      <c r="V136" t="s">
        <v>1159</v>
      </c>
      <c r="W136" t="s">
        <v>1159</v>
      </c>
    </row>
    <row r="137" spans="1:23">
      <c r="A137" s="8" t="s">
        <v>1159</v>
      </c>
      <c r="B137" s="12" t="s">
        <v>1159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1159</v>
      </c>
      <c r="S137" t="s">
        <v>1159</v>
      </c>
      <c r="T137" t="s">
        <v>1159</v>
      </c>
      <c r="U137" t="s">
        <v>1159</v>
      </c>
      <c r="V137" t="s">
        <v>1159</v>
      </c>
      <c r="W137" t="s">
        <v>1159</v>
      </c>
    </row>
    <row r="138" spans="1:23">
      <c r="A138" s="8" t="s">
        <v>1159</v>
      </c>
      <c r="B138" s="12" t="s">
        <v>1159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1159</v>
      </c>
      <c r="S138" t="s">
        <v>1159</v>
      </c>
      <c r="T138" t="s">
        <v>1159</v>
      </c>
      <c r="U138" t="s">
        <v>1159</v>
      </c>
      <c r="V138" t="s">
        <v>1159</v>
      </c>
      <c r="W138" t="s">
        <v>1159</v>
      </c>
    </row>
    <row r="139" spans="1:23">
      <c r="A139" s="8" t="s">
        <v>1159</v>
      </c>
      <c r="B139" s="12" t="s">
        <v>1159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1159</v>
      </c>
      <c r="S139" t="s">
        <v>1159</v>
      </c>
      <c r="T139" t="s">
        <v>1159</v>
      </c>
      <c r="U139" t="s">
        <v>1159</v>
      </c>
      <c r="V139" t="s">
        <v>1159</v>
      </c>
      <c r="W139" t="s">
        <v>1159</v>
      </c>
    </row>
    <row r="140" spans="1:23">
      <c r="A140" s="8" t="s">
        <v>1159</v>
      </c>
      <c r="B140" s="12" t="s">
        <v>1159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1159</v>
      </c>
      <c r="S140" t="s">
        <v>1159</v>
      </c>
      <c r="T140" t="s">
        <v>1159</v>
      </c>
      <c r="U140" t="s">
        <v>1159</v>
      </c>
      <c r="V140" t="s">
        <v>1159</v>
      </c>
      <c r="W140" t="s">
        <v>1159</v>
      </c>
    </row>
    <row r="141" spans="1:23">
      <c r="A141" s="8" t="s">
        <v>1159</v>
      </c>
      <c r="B141" s="12" t="s">
        <v>1159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1159</v>
      </c>
      <c r="S141" t="s">
        <v>1159</v>
      </c>
      <c r="T141" t="s">
        <v>1159</v>
      </c>
      <c r="U141" t="s">
        <v>1159</v>
      </c>
      <c r="V141" t="s">
        <v>1159</v>
      </c>
      <c r="W141" t="s">
        <v>1159</v>
      </c>
    </row>
    <row r="142" spans="1:23">
      <c r="A142" s="8" t="s">
        <v>1159</v>
      </c>
      <c r="B142" s="12" t="s">
        <v>1159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1159</v>
      </c>
      <c r="S142" t="s">
        <v>1159</v>
      </c>
      <c r="T142" t="s">
        <v>1159</v>
      </c>
      <c r="U142" t="s">
        <v>1159</v>
      </c>
      <c r="V142" t="s">
        <v>1159</v>
      </c>
      <c r="W142" t="s">
        <v>1159</v>
      </c>
    </row>
    <row r="143" spans="1:23">
      <c r="A143" s="8" t="s">
        <v>1159</v>
      </c>
      <c r="B143" s="12" t="s">
        <v>1159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1159</v>
      </c>
      <c r="S143" t="s">
        <v>1159</v>
      </c>
      <c r="T143" t="s">
        <v>1159</v>
      </c>
      <c r="U143" t="s">
        <v>1159</v>
      </c>
      <c r="V143" t="s">
        <v>1159</v>
      </c>
      <c r="W143" t="s">
        <v>1159</v>
      </c>
    </row>
    <row r="144" spans="1:23">
      <c r="A144" s="8" t="s">
        <v>1159</v>
      </c>
      <c r="B144" s="12" t="s">
        <v>1159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1159</v>
      </c>
      <c r="S144" t="s">
        <v>1159</v>
      </c>
      <c r="T144" t="s">
        <v>1159</v>
      </c>
      <c r="U144" t="s">
        <v>1159</v>
      </c>
      <c r="V144" t="s">
        <v>1159</v>
      </c>
      <c r="W144" t="s">
        <v>1159</v>
      </c>
    </row>
    <row r="145" spans="1:23">
      <c r="A145" s="8" t="s">
        <v>1159</v>
      </c>
      <c r="B145" s="12" t="s">
        <v>1159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1159</v>
      </c>
      <c r="S145" t="s">
        <v>1159</v>
      </c>
      <c r="T145" t="s">
        <v>1159</v>
      </c>
      <c r="U145" t="s">
        <v>1159</v>
      </c>
      <c r="V145" t="s">
        <v>1159</v>
      </c>
      <c r="W145" t="s">
        <v>1159</v>
      </c>
    </row>
    <row r="146" spans="1:23">
      <c r="A146" s="8" t="s">
        <v>1159</v>
      </c>
      <c r="B146" s="12" t="s">
        <v>1159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1159</v>
      </c>
      <c r="S146" t="s">
        <v>1159</v>
      </c>
      <c r="T146" t="s">
        <v>1159</v>
      </c>
      <c r="U146" t="s">
        <v>1159</v>
      </c>
      <c r="V146" t="s">
        <v>1159</v>
      </c>
      <c r="W146" t="s">
        <v>1159</v>
      </c>
    </row>
    <row r="147" spans="1:23">
      <c r="A147" s="8" t="s">
        <v>1159</v>
      </c>
      <c r="B147" s="12" t="s">
        <v>1159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1159</v>
      </c>
      <c r="S147" t="s">
        <v>1159</v>
      </c>
      <c r="T147" t="s">
        <v>1159</v>
      </c>
      <c r="U147" t="s">
        <v>1159</v>
      </c>
      <c r="V147" t="s">
        <v>1159</v>
      </c>
      <c r="W147" t="s">
        <v>1159</v>
      </c>
    </row>
    <row r="148" spans="1:23">
      <c r="A148" s="8" t="s">
        <v>1159</v>
      </c>
      <c r="B148" s="12" t="s">
        <v>1159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1159</v>
      </c>
      <c r="S148" t="s">
        <v>1159</v>
      </c>
      <c r="T148" t="s">
        <v>1159</v>
      </c>
      <c r="U148" t="s">
        <v>1159</v>
      </c>
      <c r="V148" t="s">
        <v>1159</v>
      </c>
      <c r="W148" t="s">
        <v>1159</v>
      </c>
    </row>
    <row r="149" spans="1:23">
      <c r="A149" s="8" t="s">
        <v>1159</v>
      </c>
      <c r="B149" s="12" t="s">
        <v>1159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1159</v>
      </c>
      <c r="S149" t="s">
        <v>1159</v>
      </c>
      <c r="T149" t="s">
        <v>1159</v>
      </c>
      <c r="U149" t="s">
        <v>1159</v>
      </c>
      <c r="V149" t="s">
        <v>1159</v>
      </c>
      <c r="W149" t="s">
        <v>1159</v>
      </c>
    </row>
    <row r="150" spans="1:23">
      <c r="A150" s="8" t="s">
        <v>1159</v>
      </c>
      <c r="B150" s="12" t="s">
        <v>1159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1159</v>
      </c>
      <c r="S150" t="s">
        <v>1159</v>
      </c>
      <c r="T150" t="s">
        <v>1159</v>
      </c>
      <c r="U150" t="s">
        <v>1159</v>
      </c>
      <c r="V150" t="s">
        <v>1159</v>
      </c>
      <c r="W150" t="s">
        <v>1159</v>
      </c>
    </row>
    <row r="151" spans="1:23">
      <c r="A151" s="8" t="s">
        <v>1159</v>
      </c>
      <c r="B151" s="12" t="s">
        <v>1159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1159</v>
      </c>
      <c r="S151" t="s">
        <v>1159</v>
      </c>
      <c r="T151" t="s">
        <v>1159</v>
      </c>
      <c r="U151" t="s">
        <v>1159</v>
      </c>
      <c r="V151" t="s">
        <v>1159</v>
      </c>
      <c r="W151" t="s">
        <v>1159</v>
      </c>
    </row>
    <row r="152" spans="1:23">
      <c r="A152" s="8" t="s">
        <v>1159</v>
      </c>
      <c r="B152" s="12" t="s">
        <v>1159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1159</v>
      </c>
      <c r="S152" t="s">
        <v>1159</v>
      </c>
      <c r="T152" t="s">
        <v>1159</v>
      </c>
      <c r="U152" t="s">
        <v>1159</v>
      </c>
      <c r="V152" t="s">
        <v>1159</v>
      </c>
      <c r="W152" t="s">
        <v>1159</v>
      </c>
    </row>
    <row r="153" spans="1:23">
      <c r="A153" s="8" t="s">
        <v>1159</v>
      </c>
      <c r="B153" s="12" t="s">
        <v>1159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1159</v>
      </c>
      <c r="S153" t="s">
        <v>1159</v>
      </c>
      <c r="T153" t="s">
        <v>1159</v>
      </c>
      <c r="U153" t="s">
        <v>1159</v>
      </c>
      <c r="V153" t="s">
        <v>1159</v>
      </c>
      <c r="W153" t="s">
        <v>1159</v>
      </c>
    </row>
    <row r="154" spans="1:23">
      <c r="A154" s="8" t="s">
        <v>1159</v>
      </c>
      <c r="B154" s="12" t="s">
        <v>1159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1159</v>
      </c>
      <c r="S154" t="s">
        <v>1159</v>
      </c>
      <c r="T154" t="s">
        <v>1159</v>
      </c>
      <c r="U154" t="s">
        <v>1159</v>
      </c>
      <c r="V154" t="s">
        <v>1159</v>
      </c>
      <c r="W154" t="s">
        <v>1159</v>
      </c>
    </row>
    <row r="155" spans="1:23">
      <c r="A155" s="8" t="s">
        <v>1159</v>
      </c>
      <c r="B155" s="12" t="s">
        <v>1159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1159</v>
      </c>
      <c r="S155" t="s">
        <v>1159</v>
      </c>
      <c r="T155" t="s">
        <v>1159</v>
      </c>
      <c r="U155" t="s">
        <v>1159</v>
      </c>
      <c r="V155" t="s">
        <v>1159</v>
      </c>
      <c r="W155" t="s">
        <v>1159</v>
      </c>
    </row>
    <row r="156" spans="1:23">
      <c r="A156" s="8" t="s">
        <v>1159</v>
      </c>
      <c r="B156" s="12" t="s">
        <v>1159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1159</v>
      </c>
      <c r="S156" t="s">
        <v>1159</v>
      </c>
      <c r="T156" t="s">
        <v>1159</v>
      </c>
      <c r="U156" t="s">
        <v>1159</v>
      </c>
      <c r="V156" t="s">
        <v>1159</v>
      </c>
      <c r="W156" t="s">
        <v>1159</v>
      </c>
    </row>
    <row r="157" spans="1:23">
      <c r="A157" s="8" t="s">
        <v>1159</v>
      </c>
      <c r="B157" s="12" t="s">
        <v>1159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1159</v>
      </c>
      <c r="S157" t="s">
        <v>1159</v>
      </c>
      <c r="T157" t="s">
        <v>1159</v>
      </c>
      <c r="U157" t="s">
        <v>1159</v>
      </c>
      <c r="V157" t="s">
        <v>1159</v>
      </c>
      <c r="W157" t="s">
        <v>1159</v>
      </c>
    </row>
    <row r="158" spans="1:23">
      <c r="A158" s="8" t="s">
        <v>1159</v>
      </c>
      <c r="B158" s="12" t="s">
        <v>1159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1159</v>
      </c>
      <c r="S158" t="s">
        <v>1159</v>
      </c>
      <c r="T158" t="s">
        <v>1159</v>
      </c>
      <c r="U158" t="s">
        <v>1159</v>
      </c>
      <c r="V158" t="s">
        <v>1159</v>
      </c>
      <c r="W158" t="s">
        <v>1159</v>
      </c>
    </row>
    <row r="159" spans="1:23">
      <c r="A159" s="8" t="s">
        <v>1159</v>
      </c>
      <c r="B159" s="12" t="s">
        <v>1159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1159</v>
      </c>
      <c r="S159" t="s">
        <v>1159</v>
      </c>
      <c r="T159" t="s">
        <v>1159</v>
      </c>
      <c r="U159" t="s">
        <v>1159</v>
      </c>
      <c r="V159" t="s">
        <v>1159</v>
      </c>
      <c r="W159" t="s">
        <v>1159</v>
      </c>
    </row>
    <row r="160" spans="1:23">
      <c r="A160" s="8" t="s">
        <v>1159</v>
      </c>
      <c r="B160" s="12" t="s">
        <v>1159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1159</v>
      </c>
      <c r="S160" t="s">
        <v>1159</v>
      </c>
      <c r="T160" t="s">
        <v>1159</v>
      </c>
      <c r="U160" t="s">
        <v>1159</v>
      </c>
      <c r="V160" t="s">
        <v>1159</v>
      </c>
      <c r="W160" t="s">
        <v>1159</v>
      </c>
    </row>
    <row r="161" spans="1:23">
      <c r="A161" s="8" t="s">
        <v>1159</v>
      </c>
      <c r="B161" s="12" t="s">
        <v>1159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1159</v>
      </c>
      <c r="S161" t="s">
        <v>1159</v>
      </c>
      <c r="T161" t="s">
        <v>1159</v>
      </c>
      <c r="U161" t="s">
        <v>1159</v>
      </c>
      <c r="V161" t="s">
        <v>1159</v>
      </c>
      <c r="W161" t="s">
        <v>1159</v>
      </c>
    </row>
    <row r="162" spans="1:23">
      <c r="A162" s="8" t="s">
        <v>1159</v>
      </c>
      <c r="B162" s="12" t="s">
        <v>1159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1159</v>
      </c>
      <c r="S162" t="s">
        <v>1159</v>
      </c>
      <c r="T162" t="s">
        <v>1159</v>
      </c>
      <c r="U162" t="s">
        <v>1159</v>
      </c>
      <c r="V162" t="s">
        <v>1159</v>
      </c>
      <c r="W162" t="s">
        <v>1159</v>
      </c>
    </row>
    <row r="163" spans="1:23">
      <c r="A163" s="8" t="s">
        <v>1159</v>
      </c>
      <c r="B163" s="12" t="s">
        <v>1159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1159</v>
      </c>
      <c r="S163" t="s">
        <v>1159</v>
      </c>
      <c r="T163" t="s">
        <v>1159</v>
      </c>
      <c r="U163" t="s">
        <v>1159</v>
      </c>
      <c r="V163" t="s">
        <v>1159</v>
      </c>
      <c r="W163" t="s">
        <v>1159</v>
      </c>
    </row>
    <row r="164" spans="1:23">
      <c r="A164" s="8" t="s">
        <v>1159</v>
      </c>
      <c r="B164" s="12" t="s">
        <v>1159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1159</v>
      </c>
      <c r="S164" t="s">
        <v>1159</v>
      </c>
      <c r="T164" t="s">
        <v>1159</v>
      </c>
      <c r="U164" t="s">
        <v>1159</v>
      </c>
      <c r="V164" t="s">
        <v>1159</v>
      </c>
      <c r="W164" t="s">
        <v>1159</v>
      </c>
    </row>
    <row r="165" spans="1:23">
      <c r="A165" s="8" t="s">
        <v>1159</v>
      </c>
      <c r="B165" s="12" t="s">
        <v>1159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1159</v>
      </c>
      <c r="S165" t="s">
        <v>1159</v>
      </c>
      <c r="T165" t="s">
        <v>1159</v>
      </c>
      <c r="U165" t="s">
        <v>1159</v>
      </c>
      <c r="V165" t="s">
        <v>1159</v>
      </c>
      <c r="W165" t="s">
        <v>1159</v>
      </c>
    </row>
    <row r="166" spans="1:23">
      <c r="A166" s="8" t="s">
        <v>1159</v>
      </c>
      <c r="B166" s="12" t="s">
        <v>1159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1159</v>
      </c>
      <c r="S166" t="s">
        <v>1159</v>
      </c>
      <c r="T166" t="s">
        <v>1159</v>
      </c>
      <c r="U166" t="s">
        <v>1159</v>
      </c>
      <c r="V166" t="s">
        <v>1159</v>
      </c>
      <c r="W166" t="s">
        <v>1159</v>
      </c>
    </row>
    <row r="167" spans="1:23">
      <c r="A167" s="8" t="s">
        <v>1159</v>
      </c>
      <c r="B167" s="12" t="s">
        <v>1159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1159</v>
      </c>
      <c r="S167" t="s">
        <v>1159</v>
      </c>
      <c r="T167" t="s">
        <v>1159</v>
      </c>
      <c r="U167" t="s">
        <v>1159</v>
      </c>
      <c r="V167" t="s">
        <v>1159</v>
      </c>
      <c r="W167" t="s">
        <v>1159</v>
      </c>
    </row>
    <row r="168" spans="1:23">
      <c r="A168" s="8" t="s">
        <v>1159</v>
      </c>
      <c r="B168" s="12" t="s">
        <v>1159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1159</v>
      </c>
      <c r="S168" t="s">
        <v>1159</v>
      </c>
      <c r="T168" t="s">
        <v>1159</v>
      </c>
      <c r="U168" t="s">
        <v>1159</v>
      </c>
      <c r="V168" t="s">
        <v>1159</v>
      </c>
      <c r="W168" t="s">
        <v>1159</v>
      </c>
    </row>
    <row r="169" spans="1:23">
      <c r="A169" s="8" t="s">
        <v>1159</v>
      </c>
      <c r="B169" s="12" t="s">
        <v>1159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1159</v>
      </c>
      <c r="S169" t="s">
        <v>1159</v>
      </c>
      <c r="T169" t="s">
        <v>1159</v>
      </c>
      <c r="U169" t="s">
        <v>1159</v>
      </c>
      <c r="V169" t="s">
        <v>1159</v>
      </c>
      <c r="W169" t="s">
        <v>1159</v>
      </c>
    </row>
    <row r="170" spans="1:23">
      <c r="A170" s="8" t="s">
        <v>1159</v>
      </c>
      <c r="B170" s="12" t="s">
        <v>1159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1159</v>
      </c>
      <c r="S170" t="s">
        <v>1159</v>
      </c>
      <c r="T170" t="s">
        <v>1159</v>
      </c>
      <c r="U170" t="s">
        <v>1159</v>
      </c>
      <c r="V170" t="s">
        <v>1159</v>
      </c>
      <c r="W170" t="s">
        <v>1159</v>
      </c>
    </row>
    <row r="171" spans="1:23">
      <c r="A171" s="8" t="s">
        <v>1159</v>
      </c>
      <c r="B171" s="12" t="s">
        <v>1159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1159</v>
      </c>
      <c r="S171" t="s">
        <v>1159</v>
      </c>
      <c r="T171" t="s">
        <v>1159</v>
      </c>
      <c r="U171" t="s">
        <v>1159</v>
      </c>
      <c r="V171" t="s">
        <v>1159</v>
      </c>
      <c r="W171" t="s">
        <v>1159</v>
      </c>
    </row>
    <row r="172" spans="1:23">
      <c r="A172" s="8" t="s">
        <v>1159</v>
      </c>
      <c r="B172" s="12" t="s">
        <v>1159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1159</v>
      </c>
      <c r="S172" t="s">
        <v>1159</v>
      </c>
      <c r="T172" t="s">
        <v>1159</v>
      </c>
      <c r="U172" t="s">
        <v>1159</v>
      </c>
      <c r="V172" t="s">
        <v>1159</v>
      </c>
      <c r="W172" t="s">
        <v>1159</v>
      </c>
    </row>
    <row r="173" spans="1:23">
      <c r="A173" s="8" t="s">
        <v>1159</v>
      </c>
      <c r="B173" s="12" t="s">
        <v>1159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1159</v>
      </c>
      <c r="S173" t="s">
        <v>1159</v>
      </c>
      <c r="T173" t="s">
        <v>1159</v>
      </c>
      <c r="U173" t="s">
        <v>1159</v>
      </c>
      <c r="V173" t="s">
        <v>1159</v>
      </c>
      <c r="W173" t="s">
        <v>1159</v>
      </c>
    </row>
    <row r="174" spans="1:23">
      <c r="A174" s="8" t="s">
        <v>1159</v>
      </c>
      <c r="B174" s="12" t="s">
        <v>1159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1159</v>
      </c>
      <c r="S174" t="s">
        <v>1159</v>
      </c>
      <c r="T174" t="s">
        <v>1159</v>
      </c>
      <c r="U174" t="s">
        <v>1159</v>
      </c>
      <c r="V174" t="s">
        <v>1159</v>
      </c>
      <c r="W174" t="s">
        <v>1159</v>
      </c>
    </row>
    <row r="175" spans="1:23">
      <c r="A175" s="8" t="s">
        <v>1159</v>
      </c>
      <c r="B175" s="12" t="s">
        <v>1159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1159</v>
      </c>
      <c r="S175" t="s">
        <v>1159</v>
      </c>
      <c r="T175" t="s">
        <v>1159</v>
      </c>
      <c r="U175" t="s">
        <v>1159</v>
      </c>
      <c r="V175" t="s">
        <v>1159</v>
      </c>
      <c r="W175" t="s">
        <v>1159</v>
      </c>
    </row>
    <row r="176" spans="1:23">
      <c r="A176" s="8" t="s">
        <v>1159</v>
      </c>
      <c r="B176" s="12" t="s">
        <v>1159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1159</v>
      </c>
      <c r="S176" t="s">
        <v>1159</v>
      </c>
      <c r="T176" t="s">
        <v>1159</v>
      </c>
      <c r="U176" t="s">
        <v>1159</v>
      </c>
      <c r="V176" t="s">
        <v>1159</v>
      </c>
      <c r="W176" t="s">
        <v>1159</v>
      </c>
    </row>
    <row r="177" spans="1:23">
      <c r="A177" s="8" t="s">
        <v>1159</v>
      </c>
      <c r="B177" s="12" t="s">
        <v>1159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1159</v>
      </c>
      <c r="S177" t="s">
        <v>1159</v>
      </c>
      <c r="T177" t="s">
        <v>1159</v>
      </c>
      <c r="U177" t="s">
        <v>1159</v>
      </c>
      <c r="V177" t="s">
        <v>1159</v>
      </c>
      <c r="W177" t="s">
        <v>1159</v>
      </c>
    </row>
    <row r="178" spans="1:23">
      <c r="A178" s="8" t="s">
        <v>1159</v>
      </c>
      <c r="B178" s="12" t="s">
        <v>1159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1159</v>
      </c>
      <c r="S178" t="s">
        <v>1159</v>
      </c>
      <c r="T178" t="s">
        <v>1159</v>
      </c>
      <c r="U178" t="s">
        <v>1159</v>
      </c>
      <c r="V178" t="s">
        <v>1159</v>
      </c>
      <c r="W178" t="s">
        <v>1159</v>
      </c>
    </row>
    <row r="179" spans="1:23">
      <c r="A179" s="8" t="s">
        <v>1159</v>
      </c>
      <c r="B179" s="12" t="s">
        <v>1159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1159</v>
      </c>
      <c r="S179" t="s">
        <v>1159</v>
      </c>
      <c r="T179" t="s">
        <v>1159</v>
      </c>
      <c r="U179" t="s">
        <v>1159</v>
      </c>
      <c r="V179" t="s">
        <v>1159</v>
      </c>
      <c r="W179" t="s">
        <v>1159</v>
      </c>
    </row>
    <row r="180" spans="1:23">
      <c r="A180" s="8" t="s">
        <v>1159</v>
      </c>
      <c r="B180" s="12" t="s">
        <v>1159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1159</v>
      </c>
      <c r="S180" t="s">
        <v>1159</v>
      </c>
      <c r="T180" t="s">
        <v>1159</v>
      </c>
      <c r="U180" t="s">
        <v>1159</v>
      </c>
      <c r="V180" t="s">
        <v>1159</v>
      </c>
      <c r="W180" t="s">
        <v>1159</v>
      </c>
    </row>
    <row r="181" spans="1:23">
      <c r="A181" s="8" t="s">
        <v>1159</v>
      </c>
      <c r="B181" s="12" t="s">
        <v>1159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1159</v>
      </c>
      <c r="S181" t="s">
        <v>1159</v>
      </c>
      <c r="T181" t="s">
        <v>1159</v>
      </c>
      <c r="U181" t="s">
        <v>1159</v>
      </c>
      <c r="V181" t="s">
        <v>1159</v>
      </c>
      <c r="W181" t="s">
        <v>1159</v>
      </c>
    </row>
    <row r="182" spans="1:23">
      <c r="A182" s="8" t="s">
        <v>1159</v>
      </c>
      <c r="B182" s="12" t="s">
        <v>1159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1159</v>
      </c>
      <c r="S182" t="s">
        <v>1159</v>
      </c>
      <c r="T182" t="s">
        <v>1159</v>
      </c>
      <c r="U182" t="s">
        <v>1159</v>
      </c>
      <c r="V182" t="s">
        <v>1159</v>
      </c>
      <c r="W182" t="s">
        <v>1159</v>
      </c>
    </row>
    <row r="183" spans="1:23">
      <c r="A183" s="8" t="s">
        <v>1159</v>
      </c>
      <c r="B183" s="12" t="s">
        <v>1159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1159</v>
      </c>
      <c r="S183" t="s">
        <v>1159</v>
      </c>
      <c r="T183" t="s">
        <v>1159</v>
      </c>
      <c r="U183" t="s">
        <v>1159</v>
      </c>
      <c r="V183" t="s">
        <v>1159</v>
      </c>
      <c r="W183" t="s">
        <v>1159</v>
      </c>
    </row>
    <row r="184" spans="1:23">
      <c r="A184" s="8" t="s">
        <v>1159</v>
      </c>
      <c r="B184" s="12" t="s">
        <v>1159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1159</v>
      </c>
      <c r="S184" t="s">
        <v>1159</v>
      </c>
      <c r="T184" t="s">
        <v>1159</v>
      </c>
      <c r="U184" t="s">
        <v>1159</v>
      </c>
      <c r="V184" t="s">
        <v>1159</v>
      </c>
      <c r="W184" t="s">
        <v>1159</v>
      </c>
    </row>
    <row r="185" spans="1:23">
      <c r="A185" s="8" t="s">
        <v>1159</v>
      </c>
      <c r="B185" s="12" t="s">
        <v>1159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1159</v>
      </c>
      <c r="S185" t="s">
        <v>1159</v>
      </c>
      <c r="T185" t="s">
        <v>1159</v>
      </c>
      <c r="U185" t="s">
        <v>1159</v>
      </c>
      <c r="V185" t="s">
        <v>1159</v>
      </c>
      <c r="W185" t="s">
        <v>1159</v>
      </c>
    </row>
    <row r="186" spans="1:23">
      <c r="A186" s="8" t="s">
        <v>1159</v>
      </c>
      <c r="B186" s="12" t="s">
        <v>1159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1159</v>
      </c>
      <c r="S186" t="s">
        <v>1159</v>
      </c>
      <c r="T186" t="s">
        <v>1159</v>
      </c>
      <c r="U186" t="s">
        <v>1159</v>
      </c>
      <c r="V186" t="s">
        <v>1159</v>
      </c>
      <c r="W186" t="s">
        <v>1159</v>
      </c>
    </row>
    <row r="187" spans="1:23">
      <c r="A187" s="8" t="s">
        <v>1159</v>
      </c>
      <c r="B187" s="12" t="s">
        <v>1159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1159</v>
      </c>
      <c r="S187" t="s">
        <v>1159</v>
      </c>
      <c r="T187" t="s">
        <v>1159</v>
      </c>
      <c r="U187" t="s">
        <v>1159</v>
      </c>
      <c r="V187" t="s">
        <v>1159</v>
      </c>
      <c r="W187" t="s">
        <v>1159</v>
      </c>
    </row>
    <row r="188" spans="1:23">
      <c r="A188" s="8" t="s">
        <v>1159</v>
      </c>
      <c r="B188" s="12" t="s">
        <v>1159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1159</v>
      </c>
      <c r="S188" t="s">
        <v>1159</v>
      </c>
      <c r="T188" t="s">
        <v>1159</v>
      </c>
      <c r="U188" t="s">
        <v>1159</v>
      </c>
      <c r="V188" t="s">
        <v>1159</v>
      </c>
      <c r="W188" t="s">
        <v>1159</v>
      </c>
    </row>
    <row r="189" spans="1:23">
      <c r="A189" s="8" t="s">
        <v>1159</v>
      </c>
      <c r="B189" s="12" t="s">
        <v>1159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1159</v>
      </c>
      <c r="S189" t="s">
        <v>1159</v>
      </c>
      <c r="T189" t="s">
        <v>1159</v>
      </c>
      <c r="U189" t="s">
        <v>1159</v>
      </c>
      <c r="V189" t="s">
        <v>1159</v>
      </c>
      <c r="W189" t="s">
        <v>1159</v>
      </c>
    </row>
    <row r="190" spans="1:23">
      <c r="A190" s="8" t="s">
        <v>1159</v>
      </c>
      <c r="B190" s="12" t="s">
        <v>1159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1159</v>
      </c>
      <c r="S190" t="s">
        <v>1159</v>
      </c>
      <c r="T190" t="s">
        <v>1159</v>
      </c>
      <c r="U190" t="s">
        <v>1159</v>
      </c>
      <c r="V190" t="s">
        <v>1159</v>
      </c>
      <c r="W190" t="s">
        <v>1159</v>
      </c>
    </row>
    <row r="191" spans="1:23">
      <c r="A191" s="8" t="s">
        <v>1159</v>
      </c>
      <c r="B191" s="12" t="s">
        <v>1159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1159</v>
      </c>
      <c r="S191" t="s">
        <v>1159</v>
      </c>
      <c r="T191" t="s">
        <v>1159</v>
      </c>
      <c r="U191" t="s">
        <v>1159</v>
      </c>
      <c r="V191" t="s">
        <v>1159</v>
      </c>
      <c r="W191" t="s">
        <v>1159</v>
      </c>
    </row>
    <row r="192" spans="1:23">
      <c r="A192" s="8" t="s">
        <v>1159</v>
      </c>
      <c r="B192" s="12" t="s">
        <v>1159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1159</v>
      </c>
      <c r="S192" t="s">
        <v>1159</v>
      </c>
      <c r="T192" t="s">
        <v>1159</v>
      </c>
      <c r="U192" t="s">
        <v>1159</v>
      </c>
      <c r="V192" t="s">
        <v>1159</v>
      </c>
      <c r="W192" t="s">
        <v>1159</v>
      </c>
    </row>
    <row r="193" spans="1:23">
      <c r="A193" s="8" t="s">
        <v>1159</v>
      </c>
      <c r="B193" s="12" t="s">
        <v>1159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1159</v>
      </c>
      <c r="S193" t="s">
        <v>1159</v>
      </c>
      <c r="T193" t="s">
        <v>1159</v>
      </c>
      <c r="U193" t="s">
        <v>1159</v>
      </c>
      <c r="V193" t="s">
        <v>1159</v>
      </c>
      <c r="W193" t="s">
        <v>1159</v>
      </c>
    </row>
    <row r="194" spans="1:23">
      <c r="A194" s="8" t="s">
        <v>1159</v>
      </c>
      <c r="B194" s="12" t="s">
        <v>1159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1159</v>
      </c>
      <c r="S194" t="s">
        <v>1159</v>
      </c>
      <c r="T194" t="s">
        <v>1159</v>
      </c>
      <c r="U194" t="s">
        <v>1159</v>
      </c>
      <c r="V194" t="s">
        <v>1159</v>
      </c>
      <c r="W194" t="s">
        <v>1159</v>
      </c>
    </row>
    <row r="195" spans="1:23">
      <c r="A195" s="8" t="s">
        <v>1159</v>
      </c>
      <c r="B195" s="12" t="s">
        <v>1159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1159</v>
      </c>
      <c r="S195" t="s">
        <v>1159</v>
      </c>
      <c r="T195" t="s">
        <v>1159</v>
      </c>
      <c r="U195" t="s">
        <v>1159</v>
      </c>
      <c r="V195" t="s">
        <v>1159</v>
      </c>
      <c r="W195" t="s">
        <v>1159</v>
      </c>
    </row>
    <row r="196" spans="1:23">
      <c r="A196" s="8" t="s">
        <v>1159</v>
      </c>
      <c r="B196" s="12" t="s">
        <v>1159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1159</v>
      </c>
      <c r="S196" t="s">
        <v>1159</v>
      </c>
      <c r="T196" t="s">
        <v>1159</v>
      </c>
      <c r="U196" t="s">
        <v>1159</v>
      </c>
      <c r="V196" t="s">
        <v>1159</v>
      </c>
      <c r="W196" t="s">
        <v>1159</v>
      </c>
    </row>
    <row r="197" spans="1:23">
      <c r="A197" s="8" t="s">
        <v>1159</v>
      </c>
      <c r="B197" s="12" t="s">
        <v>1159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1159</v>
      </c>
      <c r="S197" t="s">
        <v>1159</v>
      </c>
      <c r="T197" t="s">
        <v>1159</v>
      </c>
      <c r="U197" t="s">
        <v>1159</v>
      </c>
      <c r="V197" t="s">
        <v>1159</v>
      </c>
      <c r="W197" t="s">
        <v>1159</v>
      </c>
    </row>
    <row r="198" spans="1:23">
      <c r="A198" s="8" t="s">
        <v>1159</v>
      </c>
      <c r="B198" s="12" t="s">
        <v>1159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1159</v>
      </c>
      <c r="S198" t="s">
        <v>1159</v>
      </c>
      <c r="T198" t="s">
        <v>1159</v>
      </c>
      <c r="U198" t="s">
        <v>1159</v>
      </c>
      <c r="V198" t="s">
        <v>1159</v>
      </c>
      <c r="W198" t="s">
        <v>1159</v>
      </c>
    </row>
    <row r="199" spans="1:23">
      <c r="A199" s="8" t="s">
        <v>1159</v>
      </c>
      <c r="B199" s="12" t="s">
        <v>1159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1159</v>
      </c>
      <c r="S199" t="s">
        <v>1159</v>
      </c>
      <c r="T199" t="s">
        <v>1159</v>
      </c>
      <c r="U199" t="s">
        <v>1159</v>
      </c>
      <c r="V199" t="s">
        <v>1159</v>
      </c>
      <c r="W199" t="s">
        <v>1159</v>
      </c>
    </row>
    <row r="200" spans="1:23">
      <c r="A200" s="8" t="s">
        <v>1159</v>
      </c>
      <c r="B200" s="12" t="s">
        <v>1159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1159</v>
      </c>
      <c r="S200" t="s">
        <v>1159</v>
      </c>
      <c r="T200" t="s">
        <v>1159</v>
      </c>
      <c r="U200" t="s">
        <v>1159</v>
      </c>
      <c r="V200" t="s">
        <v>1159</v>
      </c>
      <c r="W200" t="s">
        <v>1159</v>
      </c>
    </row>
    <row r="201" spans="1:23">
      <c r="A201" s="8" t="s">
        <v>1159</v>
      </c>
      <c r="B201" s="12" t="s">
        <v>1159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1159</v>
      </c>
      <c r="S201" t="s">
        <v>1159</v>
      </c>
      <c r="T201" t="s">
        <v>1159</v>
      </c>
      <c r="U201" t="s">
        <v>1159</v>
      </c>
      <c r="V201" t="s">
        <v>1159</v>
      </c>
      <c r="W201" t="s">
        <v>1159</v>
      </c>
    </row>
    <row r="202" spans="1:23">
      <c r="A202" s="8" t="s">
        <v>1159</v>
      </c>
      <c r="B202" s="12" t="s">
        <v>1159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1159</v>
      </c>
      <c r="S202" t="s">
        <v>1159</v>
      </c>
      <c r="T202" t="s">
        <v>1159</v>
      </c>
      <c r="U202" t="s">
        <v>1159</v>
      </c>
      <c r="V202" t="s">
        <v>1159</v>
      </c>
      <c r="W202" t="s">
        <v>1159</v>
      </c>
    </row>
    <row r="203" spans="1:23">
      <c r="A203" s="8" t="s">
        <v>1159</v>
      </c>
      <c r="B203" s="12" t="s">
        <v>1159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1159</v>
      </c>
      <c r="S203" t="s">
        <v>1159</v>
      </c>
      <c r="T203" t="s">
        <v>1159</v>
      </c>
      <c r="U203" t="s">
        <v>1159</v>
      </c>
      <c r="V203" t="s">
        <v>1159</v>
      </c>
      <c r="W203" t="s">
        <v>1159</v>
      </c>
    </row>
    <row r="204" spans="1:23">
      <c r="A204" s="8" t="s">
        <v>1159</v>
      </c>
      <c r="B204" s="12" t="s">
        <v>1159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1159</v>
      </c>
      <c r="S204" t="s">
        <v>1159</v>
      </c>
      <c r="T204" t="s">
        <v>1159</v>
      </c>
      <c r="U204" t="s">
        <v>1159</v>
      </c>
      <c r="V204" t="s">
        <v>1159</v>
      </c>
      <c r="W204" t="s">
        <v>1159</v>
      </c>
    </row>
    <row r="205" spans="1:23">
      <c r="A205" s="8" t="s">
        <v>1159</v>
      </c>
      <c r="B205" s="12" t="s">
        <v>1159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1159</v>
      </c>
      <c r="S205" t="s">
        <v>1159</v>
      </c>
      <c r="T205" t="s">
        <v>1159</v>
      </c>
      <c r="U205" t="s">
        <v>1159</v>
      </c>
      <c r="V205" t="s">
        <v>1159</v>
      </c>
      <c r="W205" t="s">
        <v>1159</v>
      </c>
    </row>
    <row r="206" spans="1:23">
      <c r="A206" s="8" t="s">
        <v>1159</v>
      </c>
      <c r="B206" s="12" t="s">
        <v>1159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1159</v>
      </c>
      <c r="S206" t="s">
        <v>1159</v>
      </c>
      <c r="T206" t="s">
        <v>1159</v>
      </c>
      <c r="U206" t="s">
        <v>1159</v>
      </c>
      <c r="V206" t="s">
        <v>1159</v>
      </c>
      <c r="W206" t="s">
        <v>1159</v>
      </c>
    </row>
    <row r="207" spans="1:23">
      <c r="A207" s="8" t="s">
        <v>1159</v>
      </c>
      <c r="B207" s="12" t="s">
        <v>1159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1159</v>
      </c>
      <c r="S207" t="s">
        <v>1159</v>
      </c>
      <c r="T207" t="s">
        <v>1159</v>
      </c>
      <c r="U207" t="s">
        <v>1159</v>
      </c>
      <c r="V207" t="s">
        <v>1159</v>
      </c>
      <c r="W207" t="s">
        <v>1159</v>
      </c>
    </row>
    <row r="208" spans="1:23">
      <c r="A208" s="8" t="s">
        <v>1159</v>
      </c>
      <c r="B208" s="12" t="s">
        <v>1159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1159</v>
      </c>
      <c r="S208" t="s">
        <v>1159</v>
      </c>
      <c r="T208" t="s">
        <v>1159</v>
      </c>
      <c r="U208" t="s">
        <v>1159</v>
      </c>
      <c r="V208" t="s">
        <v>1159</v>
      </c>
      <c r="W208" t="s">
        <v>1159</v>
      </c>
    </row>
    <row r="209" spans="1:23">
      <c r="A209" s="8" t="s">
        <v>1159</v>
      </c>
      <c r="B209" s="12" t="s">
        <v>1159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1159</v>
      </c>
      <c r="S209" t="s">
        <v>1159</v>
      </c>
      <c r="T209" t="s">
        <v>1159</v>
      </c>
      <c r="U209" t="s">
        <v>1159</v>
      </c>
      <c r="V209" t="s">
        <v>1159</v>
      </c>
      <c r="W209" t="s">
        <v>1159</v>
      </c>
    </row>
    <row r="210" spans="1:23">
      <c r="A210" s="8" t="s">
        <v>1159</v>
      </c>
      <c r="B210" s="12" t="s">
        <v>1159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1159</v>
      </c>
      <c r="S210" t="s">
        <v>1159</v>
      </c>
      <c r="T210" t="s">
        <v>1159</v>
      </c>
      <c r="U210" t="s">
        <v>1159</v>
      </c>
      <c r="V210" t="s">
        <v>1159</v>
      </c>
      <c r="W210" t="s">
        <v>1159</v>
      </c>
    </row>
    <row r="211" spans="1:23">
      <c r="A211" s="8" t="s">
        <v>1159</v>
      </c>
      <c r="B211" s="12" t="s">
        <v>1159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1159</v>
      </c>
      <c r="S211" t="s">
        <v>1159</v>
      </c>
      <c r="T211" t="s">
        <v>1159</v>
      </c>
      <c r="U211" t="s">
        <v>1159</v>
      </c>
      <c r="V211" t="s">
        <v>1159</v>
      </c>
      <c r="W211" t="s">
        <v>1159</v>
      </c>
    </row>
    <row r="212" spans="1:23">
      <c r="A212" s="8" t="s">
        <v>1159</v>
      </c>
      <c r="B212" s="12" t="s">
        <v>1159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1159</v>
      </c>
      <c r="S212" t="s">
        <v>1159</v>
      </c>
      <c r="T212" t="s">
        <v>1159</v>
      </c>
      <c r="U212" t="s">
        <v>1159</v>
      </c>
      <c r="V212" t="s">
        <v>1159</v>
      </c>
      <c r="W212" t="s">
        <v>1159</v>
      </c>
    </row>
    <row r="213" spans="1:23">
      <c r="A213" s="8" t="s">
        <v>1159</v>
      </c>
      <c r="B213" s="12" t="s">
        <v>1159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1159</v>
      </c>
      <c r="S213" t="s">
        <v>1159</v>
      </c>
      <c r="T213" t="s">
        <v>1159</v>
      </c>
      <c r="U213" t="s">
        <v>1159</v>
      </c>
      <c r="V213" t="s">
        <v>1159</v>
      </c>
      <c r="W213" t="s">
        <v>1159</v>
      </c>
    </row>
    <row r="214" spans="1:23">
      <c r="A214" s="8" t="s">
        <v>1159</v>
      </c>
      <c r="B214" s="12" t="s">
        <v>1159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1159</v>
      </c>
      <c r="S214" t="s">
        <v>1159</v>
      </c>
      <c r="T214" t="s">
        <v>1159</v>
      </c>
      <c r="U214" t="s">
        <v>1159</v>
      </c>
      <c r="V214" t="s">
        <v>1159</v>
      </c>
      <c r="W214" t="s">
        <v>1159</v>
      </c>
    </row>
    <row r="215" spans="1:23">
      <c r="A215" s="8" t="s">
        <v>1159</v>
      </c>
      <c r="B215" s="12" t="s">
        <v>1159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1159</v>
      </c>
      <c r="S215" t="s">
        <v>1159</v>
      </c>
      <c r="T215" t="s">
        <v>1159</v>
      </c>
      <c r="U215" t="s">
        <v>1159</v>
      </c>
      <c r="V215" t="s">
        <v>1159</v>
      </c>
      <c r="W215" t="s">
        <v>1159</v>
      </c>
    </row>
    <row r="216" spans="1:23">
      <c r="A216" s="8" t="s">
        <v>1159</v>
      </c>
      <c r="B216" s="12" t="s">
        <v>1159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1159</v>
      </c>
      <c r="S216" t="s">
        <v>1159</v>
      </c>
      <c r="T216" t="s">
        <v>1159</v>
      </c>
      <c r="U216" t="s">
        <v>1159</v>
      </c>
      <c r="V216" t="s">
        <v>1159</v>
      </c>
      <c r="W216" t="s">
        <v>1159</v>
      </c>
    </row>
    <row r="217" spans="1:23">
      <c r="A217" s="8" t="s">
        <v>1159</v>
      </c>
      <c r="B217" s="12" t="s">
        <v>1159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1159</v>
      </c>
      <c r="S217" t="s">
        <v>1159</v>
      </c>
      <c r="T217" t="s">
        <v>1159</v>
      </c>
      <c r="U217" t="s">
        <v>1159</v>
      </c>
      <c r="V217" t="s">
        <v>1159</v>
      </c>
      <c r="W217" t="s">
        <v>1159</v>
      </c>
    </row>
    <row r="218" spans="1:23">
      <c r="A218" s="8" t="s">
        <v>1159</v>
      </c>
      <c r="B218" s="12" t="s">
        <v>1159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1159</v>
      </c>
      <c r="S218" t="s">
        <v>1159</v>
      </c>
      <c r="T218" t="s">
        <v>1159</v>
      </c>
      <c r="U218" t="s">
        <v>1159</v>
      </c>
      <c r="V218" t="s">
        <v>1159</v>
      </c>
      <c r="W218" t="s">
        <v>1159</v>
      </c>
    </row>
    <row r="219" spans="1:23">
      <c r="A219" s="8" t="s">
        <v>1159</v>
      </c>
      <c r="B219" s="12" t="s">
        <v>1159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1159</v>
      </c>
      <c r="S219" t="s">
        <v>1159</v>
      </c>
      <c r="T219" t="s">
        <v>1159</v>
      </c>
      <c r="U219" t="s">
        <v>1159</v>
      </c>
      <c r="V219" t="s">
        <v>1159</v>
      </c>
      <c r="W219" t="s">
        <v>1159</v>
      </c>
    </row>
    <row r="220" spans="1:23">
      <c r="A220" s="8" t="s">
        <v>1159</v>
      </c>
      <c r="B220" s="12" t="s">
        <v>1159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1159</v>
      </c>
      <c r="S220" t="s">
        <v>1159</v>
      </c>
      <c r="T220" t="s">
        <v>1159</v>
      </c>
      <c r="U220" t="s">
        <v>1159</v>
      </c>
      <c r="V220" t="s">
        <v>1159</v>
      </c>
      <c r="W220" t="s">
        <v>1159</v>
      </c>
    </row>
    <row r="221" spans="1:23">
      <c r="A221" s="8" t="s">
        <v>1159</v>
      </c>
      <c r="B221" s="12" t="s">
        <v>1159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1159</v>
      </c>
      <c r="S221" t="s">
        <v>1159</v>
      </c>
      <c r="T221" t="s">
        <v>1159</v>
      </c>
      <c r="U221" t="s">
        <v>1159</v>
      </c>
      <c r="V221" t="s">
        <v>1159</v>
      </c>
      <c r="W221" t="s">
        <v>1159</v>
      </c>
    </row>
    <row r="222" spans="1:23">
      <c r="A222" s="8" t="s">
        <v>1159</v>
      </c>
      <c r="B222" s="12" t="s">
        <v>1159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1159</v>
      </c>
      <c r="S222" t="s">
        <v>1159</v>
      </c>
      <c r="T222" t="s">
        <v>1159</v>
      </c>
      <c r="U222" t="s">
        <v>1159</v>
      </c>
      <c r="V222" t="s">
        <v>1159</v>
      </c>
      <c r="W222" t="s">
        <v>1159</v>
      </c>
    </row>
    <row r="223" spans="1:23">
      <c r="A223" s="8" t="s">
        <v>1159</v>
      </c>
      <c r="B223" s="12" t="s">
        <v>1159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1159</v>
      </c>
      <c r="S223" t="s">
        <v>1159</v>
      </c>
      <c r="T223" t="s">
        <v>1159</v>
      </c>
      <c r="U223" t="s">
        <v>1159</v>
      </c>
      <c r="V223" t="s">
        <v>1159</v>
      </c>
      <c r="W223" t="s">
        <v>1159</v>
      </c>
    </row>
    <row r="224" spans="1:23">
      <c r="A224" s="8" t="s">
        <v>1159</v>
      </c>
      <c r="B224" s="12" t="s">
        <v>1159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1159</v>
      </c>
      <c r="S224" t="s">
        <v>1159</v>
      </c>
      <c r="T224" t="s">
        <v>1159</v>
      </c>
      <c r="U224" t="s">
        <v>1159</v>
      </c>
      <c r="V224" t="s">
        <v>1159</v>
      </c>
      <c r="W224" t="s">
        <v>1159</v>
      </c>
    </row>
    <row r="225" spans="1:23">
      <c r="A225" s="8" t="s">
        <v>1159</v>
      </c>
      <c r="B225" s="12" t="s">
        <v>1159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1159</v>
      </c>
      <c r="S225" t="s">
        <v>1159</v>
      </c>
      <c r="T225" t="s">
        <v>1159</v>
      </c>
      <c r="U225" t="s">
        <v>1159</v>
      </c>
      <c r="V225" t="s">
        <v>1159</v>
      </c>
      <c r="W225" t="s">
        <v>1159</v>
      </c>
    </row>
    <row r="226" spans="1:23">
      <c r="A226" s="8" t="s">
        <v>1159</v>
      </c>
      <c r="B226" s="12" t="s">
        <v>1159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1159</v>
      </c>
      <c r="S226" t="s">
        <v>1159</v>
      </c>
      <c r="T226" t="s">
        <v>1159</v>
      </c>
      <c r="U226" t="s">
        <v>1159</v>
      </c>
      <c r="V226" t="s">
        <v>1159</v>
      </c>
      <c r="W226" t="s">
        <v>1159</v>
      </c>
    </row>
    <row r="227" spans="1:23">
      <c r="A227" s="8" t="s">
        <v>1159</v>
      </c>
      <c r="B227" s="12" t="s">
        <v>1159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1159</v>
      </c>
      <c r="S227" t="s">
        <v>1159</v>
      </c>
      <c r="T227" t="s">
        <v>1159</v>
      </c>
      <c r="U227" t="s">
        <v>1159</v>
      </c>
      <c r="V227" t="s">
        <v>1159</v>
      </c>
      <c r="W227" t="s">
        <v>1159</v>
      </c>
    </row>
    <row r="228" spans="1:23">
      <c r="A228" s="8" t="s">
        <v>1159</v>
      </c>
      <c r="B228" s="12" t="s">
        <v>1159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1159</v>
      </c>
      <c r="S228" t="s">
        <v>1159</v>
      </c>
      <c r="T228" t="s">
        <v>1159</v>
      </c>
      <c r="U228" t="s">
        <v>1159</v>
      </c>
      <c r="V228" t="s">
        <v>1159</v>
      </c>
      <c r="W228" t="s">
        <v>1159</v>
      </c>
    </row>
    <row r="229" spans="1:23">
      <c r="A229" s="8" t="s">
        <v>1159</v>
      </c>
      <c r="B229" s="12" t="s">
        <v>1159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1159</v>
      </c>
      <c r="S229" t="s">
        <v>1159</v>
      </c>
      <c r="T229" t="s">
        <v>1159</v>
      </c>
      <c r="U229" t="s">
        <v>1159</v>
      </c>
      <c r="V229" t="s">
        <v>1159</v>
      </c>
      <c r="W229" t="s">
        <v>1159</v>
      </c>
    </row>
    <row r="230" spans="1:23">
      <c r="A230" s="8" t="s">
        <v>1159</v>
      </c>
      <c r="B230" s="12" t="s">
        <v>1159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1159</v>
      </c>
      <c r="S230" t="s">
        <v>1159</v>
      </c>
      <c r="T230" t="s">
        <v>1159</v>
      </c>
      <c r="U230" t="s">
        <v>1159</v>
      </c>
      <c r="V230" t="s">
        <v>1159</v>
      </c>
      <c r="W230" t="s">
        <v>1159</v>
      </c>
    </row>
    <row r="231" spans="1:23">
      <c r="A231" s="8" t="s">
        <v>1159</v>
      </c>
      <c r="B231" s="12" t="s">
        <v>1159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1159</v>
      </c>
      <c r="S231" t="s">
        <v>1159</v>
      </c>
      <c r="T231" t="s">
        <v>1159</v>
      </c>
      <c r="U231" t="s">
        <v>1159</v>
      </c>
      <c r="V231" t="s">
        <v>1159</v>
      </c>
      <c r="W231" t="s">
        <v>1159</v>
      </c>
    </row>
    <row r="232" spans="1:23">
      <c r="A232" s="8" t="s">
        <v>1159</v>
      </c>
      <c r="B232" s="12" t="s">
        <v>1159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1159</v>
      </c>
      <c r="S232" t="s">
        <v>1159</v>
      </c>
      <c r="T232" t="s">
        <v>1159</v>
      </c>
      <c r="U232" t="s">
        <v>1159</v>
      </c>
      <c r="V232" t="s">
        <v>1159</v>
      </c>
      <c r="W232" t="s">
        <v>1159</v>
      </c>
    </row>
    <row r="233" spans="1:23">
      <c r="A233" s="8" t="s">
        <v>1159</v>
      </c>
      <c r="B233" s="12" t="s">
        <v>1159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1159</v>
      </c>
      <c r="S233" t="s">
        <v>1159</v>
      </c>
      <c r="T233" t="s">
        <v>1159</v>
      </c>
      <c r="U233" t="s">
        <v>1159</v>
      </c>
      <c r="V233" t="s">
        <v>1159</v>
      </c>
      <c r="W233" t="s">
        <v>1159</v>
      </c>
    </row>
    <row r="234" spans="1:23">
      <c r="A234" s="8" t="s">
        <v>1159</v>
      </c>
      <c r="B234" s="12" t="s">
        <v>1159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1159</v>
      </c>
      <c r="S234" t="s">
        <v>1159</v>
      </c>
      <c r="T234" t="s">
        <v>1159</v>
      </c>
      <c r="U234" t="s">
        <v>1159</v>
      </c>
      <c r="V234" t="s">
        <v>1159</v>
      </c>
      <c r="W234" t="s">
        <v>1159</v>
      </c>
    </row>
    <row r="235" spans="1:23">
      <c r="A235" s="8" t="s">
        <v>1159</v>
      </c>
      <c r="B235" s="12" t="s">
        <v>1159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1159</v>
      </c>
      <c r="S235" t="s">
        <v>1159</v>
      </c>
      <c r="T235" t="s">
        <v>1159</v>
      </c>
      <c r="U235" t="s">
        <v>1159</v>
      </c>
      <c r="V235" t="s">
        <v>1159</v>
      </c>
      <c r="W235" t="s">
        <v>1159</v>
      </c>
    </row>
    <row r="236" spans="1:23">
      <c r="A236" s="8" t="s">
        <v>1159</v>
      </c>
      <c r="B236" s="12" t="s">
        <v>1159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1159</v>
      </c>
      <c r="S236" t="s">
        <v>1159</v>
      </c>
      <c r="T236" t="s">
        <v>1159</v>
      </c>
      <c r="U236" t="s">
        <v>1159</v>
      </c>
      <c r="V236" t="s">
        <v>1159</v>
      </c>
      <c r="W236" t="s">
        <v>1159</v>
      </c>
    </row>
    <row r="237" spans="1:23">
      <c r="A237" s="8" t="s">
        <v>1159</v>
      </c>
      <c r="B237" s="12" t="s">
        <v>1159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1159</v>
      </c>
      <c r="S237" t="s">
        <v>1159</v>
      </c>
      <c r="T237" t="s">
        <v>1159</v>
      </c>
      <c r="U237" t="s">
        <v>1159</v>
      </c>
      <c r="V237" t="s">
        <v>1159</v>
      </c>
      <c r="W237" t="s">
        <v>1159</v>
      </c>
    </row>
    <row r="238" spans="1:23">
      <c r="A238" s="8" t="s">
        <v>1159</v>
      </c>
      <c r="B238" s="12" t="s">
        <v>1159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1159</v>
      </c>
      <c r="S238" t="s">
        <v>1159</v>
      </c>
      <c r="T238" t="s">
        <v>1159</v>
      </c>
      <c r="U238" t="s">
        <v>1159</v>
      </c>
      <c r="V238" t="s">
        <v>1159</v>
      </c>
      <c r="W238" t="s">
        <v>1159</v>
      </c>
    </row>
    <row r="239" spans="1:23">
      <c r="A239" s="8" t="s">
        <v>1159</v>
      </c>
      <c r="B239" s="12" t="s">
        <v>1159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1159</v>
      </c>
      <c r="S239" t="s">
        <v>1159</v>
      </c>
      <c r="T239" t="s">
        <v>1159</v>
      </c>
      <c r="U239" t="s">
        <v>1159</v>
      </c>
      <c r="V239" t="s">
        <v>1159</v>
      </c>
      <c r="W239" t="s">
        <v>1159</v>
      </c>
    </row>
    <row r="240" spans="1:23">
      <c r="A240" s="8" t="s">
        <v>1159</v>
      </c>
      <c r="B240" s="12" t="s">
        <v>1159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1159</v>
      </c>
      <c r="S240" t="s">
        <v>1159</v>
      </c>
      <c r="T240" t="s">
        <v>1159</v>
      </c>
      <c r="U240" t="s">
        <v>1159</v>
      </c>
      <c r="V240" t="s">
        <v>1159</v>
      </c>
      <c r="W240" t="s">
        <v>1159</v>
      </c>
    </row>
    <row r="241" spans="1:23">
      <c r="A241" s="8" t="s">
        <v>1159</v>
      </c>
      <c r="B241" s="12" t="s">
        <v>1159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1159</v>
      </c>
      <c r="S241" t="s">
        <v>1159</v>
      </c>
      <c r="T241" t="s">
        <v>1159</v>
      </c>
      <c r="U241" t="s">
        <v>1159</v>
      </c>
      <c r="V241" t="s">
        <v>1159</v>
      </c>
      <c r="W241" t="s">
        <v>1159</v>
      </c>
    </row>
    <row r="242" spans="1:23">
      <c r="A242" s="8" t="s">
        <v>1159</v>
      </c>
      <c r="B242" s="12" t="s">
        <v>1159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1159</v>
      </c>
      <c r="S242" t="s">
        <v>1159</v>
      </c>
      <c r="T242" t="s">
        <v>1159</v>
      </c>
      <c r="U242" t="s">
        <v>1159</v>
      </c>
      <c r="V242" t="s">
        <v>1159</v>
      </c>
      <c r="W242" t="s">
        <v>1159</v>
      </c>
    </row>
    <row r="243" spans="1:23">
      <c r="A243" s="8" t="s">
        <v>1159</v>
      </c>
      <c r="B243" s="12" t="s">
        <v>1159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1159</v>
      </c>
      <c r="S243" t="s">
        <v>1159</v>
      </c>
      <c r="T243" t="s">
        <v>1159</v>
      </c>
      <c r="U243" t="s">
        <v>1159</v>
      </c>
      <c r="V243" t="s">
        <v>1159</v>
      </c>
      <c r="W243" t="s">
        <v>1159</v>
      </c>
    </row>
    <row r="244" spans="1:23">
      <c r="A244" s="8" t="s">
        <v>1159</v>
      </c>
      <c r="B244" s="12" t="s">
        <v>1159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1159</v>
      </c>
      <c r="S244" t="s">
        <v>1159</v>
      </c>
      <c r="T244" t="s">
        <v>1159</v>
      </c>
      <c r="U244" t="s">
        <v>1159</v>
      </c>
      <c r="V244" t="s">
        <v>1159</v>
      </c>
      <c r="W244" t="s">
        <v>1159</v>
      </c>
    </row>
    <row r="245" spans="1:23">
      <c r="A245" s="8" t="s">
        <v>1159</v>
      </c>
      <c r="B245" s="12" t="s">
        <v>1159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1159</v>
      </c>
      <c r="S245" t="s">
        <v>1159</v>
      </c>
      <c r="T245" t="s">
        <v>1159</v>
      </c>
      <c r="U245" t="s">
        <v>1159</v>
      </c>
      <c r="V245" t="s">
        <v>1159</v>
      </c>
      <c r="W245" t="s">
        <v>1159</v>
      </c>
    </row>
    <row r="246" spans="1:23">
      <c r="A246" s="8" t="s">
        <v>1159</v>
      </c>
      <c r="B246" s="12" t="s">
        <v>1159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1159</v>
      </c>
      <c r="S246" t="s">
        <v>1159</v>
      </c>
      <c r="T246" t="s">
        <v>1159</v>
      </c>
      <c r="U246" t="s">
        <v>1159</v>
      </c>
      <c r="V246" t="s">
        <v>1159</v>
      </c>
      <c r="W246" t="s">
        <v>1159</v>
      </c>
    </row>
    <row r="247" spans="1:23">
      <c r="A247" s="8" t="s">
        <v>1159</v>
      </c>
      <c r="B247" s="12" t="s">
        <v>1159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1159</v>
      </c>
      <c r="S247" t="s">
        <v>1159</v>
      </c>
      <c r="T247" t="s">
        <v>1159</v>
      </c>
      <c r="U247" t="s">
        <v>1159</v>
      </c>
      <c r="V247" t="s">
        <v>1159</v>
      </c>
      <c r="W247" t="s">
        <v>1159</v>
      </c>
    </row>
    <row r="248" spans="1:23">
      <c r="A248" s="8" t="s">
        <v>1159</v>
      </c>
      <c r="B248" s="12" t="s">
        <v>1159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1159</v>
      </c>
      <c r="S248" t="s">
        <v>1159</v>
      </c>
      <c r="T248" t="s">
        <v>1159</v>
      </c>
      <c r="U248" t="s">
        <v>1159</v>
      </c>
      <c r="V248" t="s">
        <v>1159</v>
      </c>
      <c r="W248" t="s">
        <v>1159</v>
      </c>
    </row>
    <row r="249" spans="1:23">
      <c r="A249" s="8" t="s">
        <v>1159</v>
      </c>
      <c r="B249" s="12" t="s">
        <v>1159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1159</v>
      </c>
      <c r="S249" t="s">
        <v>1159</v>
      </c>
      <c r="T249" t="s">
        <v>1159</v>
      </c>
      <c r="U249" t="s">
        <v>1159</v>
      </c>
      <c r="V249" t="s">
        <v>1159</v>
      </c>
      <c r="W249" t="s">
        <v>1159</v>
      </c>
    </row>
    <row r="250" spans="1:23">
      <c r="A250" s="8" t="s">
        <v>1159</v>
      </c>
      <c r="B250" s="12" t="s">
        <v>1159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1159</v>
      </c>
      <c r="S250" t="s">
        <v>1159</v>
      </c>
      <c r="T250" t="s">
        <v>1159</v>
      </c>
      <c r="U250" t="s">
        <v>1159</v>
      </c>
      <c r="V250" t="s">
        <v>1159</v>
      </c>
      <c r="W250" t="s">
        <v>1159</v>
      </c>
    </row>
    <row r="251" spans="1:23">
      <c r="A251" s="8" t="s">
        <v>1159</v>
      </c>
      <c r="B251" s="12" t="s">
        <v>1159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1159</v>
      </c>
      <c r="S251" t="s">
        <v>1159</v>
      </c>
      <c r="T251" t="s">
        <v>1159</v>
      </c>
      <c r="U251" t="s">
        <v>1159</v>
      </c>
      <c r="V251" t="s">
        <v>1159</v>
      </c>
      <c r="W251" t="s">
        <v>1159</v>
      </c>
    </row>
    <row r="252" spans="1:23">
      <c r="A252" s="8" t="s">
        <v>1159</v>
      </c>
      <c r="B252" s="12" t="s">
        <v>1159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1159</v>
      </c>
      <c r="S252" t="s">
        <v>1159</v>
      </c>
      <c r="T252" t="s">
        <v>1159</v>
      </c>
      <c r="U252" t="s">
        <v>1159</v>
      </c>
      <c r="V252" t="s">
        <v>1159</v>
      </c>
      <c r="W252" t="s">
        <v>1159</v>
      </c>
    </row>
    <row r="253" spans="1:23">
      <c r="A253" s="8" t="s">
        <v>1159</v>
      </c>
      <c r="B253" s="12" t="s">
        <v>1159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1159</v>
      </c>
      <c r="S253" t="s">
        <v>1159</v>
      </c>
      <c r="T253" t="s">
        <v>1159</v>
      </c>
      <c r="U253" t="s">
        <v>1159</v>
      </c>
      <c r="V253" t="s">
        <v>1159</v>
      </c>
      <c r="W253" t="s">
        <v>1159</v>
      </c>
    </row>
    <row r="254" spans="1:23">
      <c r="A254" s="8" t="s">
        <v>1159</v>
      </c>
      <c r="B254" s="12" t="s">
        <v>1159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1159</v>
      </c>
      <c r="S254" t="s">
        <v>1159</v>
      </c>
      <c r="T254" t="s">
        <v>1159</v>
      </c>
      <c r="U254" t="s">
        <v>1159</v>
      </c>
      <c r="V254" t="s">
        <v>1159</v>
      </c>
      <c r="W254" t="s">
        <v>1159</v>
      </c>
    </row>
    <row r="255" spans="1:23">
      <c r="A255" s="8" t="s">
        <v>1159</v>
      </c>
      <c r="B255" s="12" t="s">
        <v>1159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1159</v>
      </c>
      <c r="S255" t="s">
        <v>1159</v>
      </c>
      <c r="T255" t="s">
        <v>1159</v>
      </c>
      <c r="U255" t="s">
        <v>1159</v>
      </c>
      <c r="V255" t="s">
        <v>1159</v>
      </c>
      <c r="W255" t="s">
        <v>1159</v>
      </c>
    </row>
    <row r="256" spans="1:23">
      <c r="A256" s="8" t="s">
        <v>1159</v>
      </c>
      <c r="B256" s="12" t="s">
        <v>1159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1159</v>
      </c>
      <c r="S256" t="s">
        <v>1159</v>
      </c>
      <c r="T256" t="s">
        <v>1159</v>
      </c>
      <c r="U256" t="s">
        <v>1159</v>
      </c>
      <c r="V256" t="s">
        <v>1159</v>
      </c>
      <c r="W256" t="s">
        <v>1159</v>
      </c>
    </row>
    <row r="257" spans="1:23">
      <c r="A257" s="8" t="s">
        <v>1159</v>
      </c>
      <c r="B257" s="12" t="s">
        <v>1159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1159</v>
      </c>
      <c r="S257" t="s">
        <v>1159</v>
      </c>
      <c r="T257" t="s">
        <v>1159</v>
      </c>
      <c r="U257" t="s">
        <v>1159</v>
      </c>
      <c r="V257" t="s">
        <v>1159</v>
      </c>
      <c r="W257" t="s">
        <v>1159</v>
      </c>
    </row>
    <row r="258" spans="1:23">
      <c r="A258" s="8" t="s">
        <v>1159</v>
      </c>
      <c r="B258" s="12" t="s">
        <v>1159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1159</v>
      </c>
      <c r="S258" t="s">
        <v>1159</v>
      </c>
      <c r="T258" t="s">
        <v>1159</v>
      </c>
      <c r="U258" t="s">
        <v>1159</v>
      </c>
      <c r="V258" t="s">
        <v>1159</v>
      </c>
      <c r="W258" t="s">
        <v>1159</v>
      </c>
    </row>
    <row r="259" spans="1:23">
      <c r="A259" s="8" t="s">
        <v>1159</v>
      </c>
      <c r="B259" s="12" t="s">
        <v>1159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1159</v>
      </c>
      <c r="S259" t="s">
        <v>1159</v>
      </c>
      <c r="T259" t="s">
        <v>1159</v>
      </c>
      <c r="U259" t="s">
        <v>1159</v>
      </c>
      <c r="V259" t="s">
        <v>1159</v>
      </c>
      <c r="W259" t="s">
        <v>1159</v>
      </c>
    </row>
    <row r="260" spans="1:23">
      <c r="A260" s="8" t="s">
        <v>1159</v>
      </c>
      <c r="B260" s="12" t="s">
        <v>1159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1159</v>
      </c>
      <c r="S260" t="s">
        <v>1159</v>
      </c>
      <c r="T260" t="s">
        <v>1159</v>
      </c>
      <c r="U260" t="s">
        <v>1159</v>
      </c>
      <c r="V260" t="s">
        <v>1159</v>
      </c>
      <c r="W260" t="s">
        <v>1159</v>
      </c>
    </row>
    <row r="261" spans="1:23">
      <c r="A261" s="8" t="s">
        <v>1159</v>
      </c>
      <c r="B261" s="12" t="s">
        <v>1159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1159</v>
      </c>
      <c r="S261" t="s">
        <v>1159</v>
      </c>
      <c r="T261" t="s">
        <v>1159</v>
      </c>
      <c r="U261" t="s">
        <v>1159</v>
      </c>
      <c r="V261" t="s">
        <v>1159</v>
      </c>
      <c r="W261" t="s">
        <v>1159</v>
      </c>
    </row>
    <row r="262" spans="1:23">
      <c r="A262" s="8" t="s">
        <v>1159</v>
      </c>
      <c r="B262" s="12" t="s">
        <v>1159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1159</v>
      </c>
      <c r="S262" t="s">
        <v>1159</v>
      </c>
      <c r="T262" t="s">
        <v>1159</v>
      </c>
      <c r="U262" t="s">
        <v>1159</v>
      </c>
      <c r="V262" t="s">
        <v>1159</v>
      </c>
      <c r="W262" t="s">
        <v>1159</v>
      </c>
    </row>
    <row r="263" spans="1:23">
      <c r="A263" s="8" t="s">
        <v>1159</v>
      </c>
      <c r="B263" s="12" t="s">
        <v>1159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1159</v>
      </c>
      <c r="S263" t="s">
        <v>1159</v>
      </c>
      <c r="T263" t="s">
        <v>1159</v>
      </c>
      <c r="U263" t="s">
        <v>1159</v>
      </c>
      <c r="V263" t="s">
        <v>1159</v>
      </c>
      <c r="W263" t="s">
        <v>1159</v>
      </c>
    </row>
    <row r="264" spans="1:23">
      <c r="A264" s="8" t="s">
        <v>1159</v>
      </c>
      <c r="B264" s="12" t="s">
        <v>1159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1159</v>
      </c>
      <c r="S264" t="s">
        <v>1159</v>
      </c>
      <c r="T264" t="s">
        <v>1159</v>
      </c>
      <c r="U264" t="s">
        <v>1159</v>
      </c>
      <c r="V264" t="s">
        <v>1159</v>
      </c>
      <c r="W264" t="s">
        <v>1159</v>
      </c>
    </row>
    <row r="265" spans="1:23">
      <c r="A265" s="8" t="s">
        <v>1159</v>
      </c>
      <c r="B265" s="12" t="s">
        <v>1159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1159</v>
      </c>
      <c r="S265" t="s">
        <v>1159</v>
      </c>
      <c r="T265" t="s">
        <v>1159</v>
      </c>
      <c r="U265" t="s">
        <v>1159</v>
      </c>
      <c r="V265" t="s">
        <v>1159</v>
      </c>
      <c r="W265" t="s">
        <v>1159</v>
      </c>
    </row>
    <row r="266" spans="1:23">
      <c r="A266" s="8" t="s">
        <v>1159</v>
      </c>
      <c r="B266" s="12" t="s">
        <v>1159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1159</v>
      </c>
      <c r="S266" t="s">
        <v>1159</v>
      </c>
      <c r="T266" t="s">
        <v>1159</v>
      </c>
      <c r="U266" t="s">
        <v>1159</v>
      </c>
      <c r="V266" t="s">
        <v>1159</v>
      </c>
      <c r="W266" t="s">
        <v>1159</v>
      </c>
    </row>
    <row r="267" spans="1:23">
      <c r="A267" s="8" t="s">
        <v>1159</v>
      </c>
      <c r="B267" s="12" t="s">
        <v>1159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1159</v>
      </c>
      <c r="S267" t="s">
        <v>1159</v>
      </c>
      <c r="T267" t="s">
        <v>1159</v>
      </c>
      <c r="U267" t="s">
        <v>1159</v>
      </c>
      <c r="V267" t="s">
        <v>1159</v>
      </c>
      <c r="W267" t="s">
        <v>1159</v>
      </c>
    </row>
    <row r="268" spans="1:23">
      <c r="A268" s="8" t="s">
        <v>1159</v>
      </c>
      <c r="B268" s="12" t="s">
        <v>1159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1159</v>
      </c>
      <c r="S268" t="s">
        <v>1159</v>
      </c>
      <c r="T268" t="s">
        <v>1159</v>
      </c>
      <c r="U268" t="s">
        <v>1159</v>
      </c>
      <c r="V268" t="s">
        <v>1159</v>
      </c>
      <c r="W268" t="s">
        <v>1159</v>
      </c>
    </row>
    <row r="269" spans="1:23">
      <c r="A269" s="8" t="s">
        <v>1159</v>
      </c>
      <c r="B269" s="12" t="s">
        <v>1159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1159</v>
      </c>
      <c r="S269" t="s">
        <v>1159</v>
      </c>
      <c r="T269" t="s">
        <v>1159</v>
      </c>
      <c r="U269" t="s">
        <v>1159</v>
      </c>
      <c r="V269" t="s">
        <v>1159</v>
      </c>
      <c r="W269" t="s">
        <v>1159</v>
      </c>
    </row>
    <row r="270" spans="1:23">
      <c r="A270" s="8" t="s">
        <v>1159</v>
      </c>
      <c r="B270" s="12" t="s">
        <v>1159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1159</v>
      </c>
      <c r="S270" t="s">
        <v>1159</v>
      </c>
      <c r="T270" t="s">
        <v>1159</v>
      </c>
      <c r="U270" t="s">
        <v>1159</v>
      </c>
      <c r="V270" t="s">
        <v>1159</v>
      </c>
      <c r="W270" t="s">
        <v>1159</v>
      </c>
    </row>
    <row r="271" spans="1:23">
      <c r="A271" s="8" t="s">
        <v>1159</v>
      </c>
      <c r="B271" s="12" t="s">
        <v>1159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1159</v>
      </c>
      <c r="S271" t="s">
        <v>1159</v>
      </c>
      <c r="T271" t="s">
        <v>1159</v>
      </c>
      <c r="U271" t="s">
        <v>1159</v>
      </c>
      <c r="V271" t="s">
        <v>1159</v>
      </c>
      <c r="W271" t="s">
        <v>1159</v>
      </c>
    </row>
    <row r="272" spans="1:23">
      <c r="A272" s="8" t="s">
        <v>1159</v>
      </c>
      <c r="B272" s="12" t="s">
        <v>1159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1159</v>
      </c>
      <c r="S272" t="s">
        <v>1159</v>
      </c>
      <c r="T272" t="s">
        <v>1159</v>
      </c>
      <c r="U272" t="s">
        <v>1159</v>
      </c>
      <c r="V272" t="s">
        <v>1159</v>
      </c>
      <c r="W272" t="s">
        <v>1159</v>
      </c>
    </row>
    <row r="273" spans="1:23">
      <c r="A273" s="8" t="s">
        <v>1159</v>
      </c>
      <c r="B273" s="12" t="s">
        <v>1159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1159</v>
      </c>
      <c r="S273" t="s">
        <v>1159</v>
      </c>
      <c r="T273" t="s">
        <v>1159</v>
      </c>
      <c r="U273" t="s">
        <v>1159</v>
      </c>
      <c r="V273" t="s">
        <v>1159</v>
      </c>
      <c r="W273" t="s">
        <v>1159</v>
      </c>
    </row>
    <row r="274" spans="1:23">
      <c r="A274" s="8" t="s">
        <v>1159</v>
      </c>
      <c r="B274" s="12" t="s">
        <v>1159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1159</v>
      </c>
      <c r="S274" t="s">
        <v>1159</v>
      </c>
      <c r="T274" t="s">
        <v>1159</v>
      </c>
      <c r="U274" t="s">
        <v>1159</v>
      </c>
      <c r="V274" t="s">
        <v>1159</v>
      </c>
      <c r="W274" t="s">
        <v>1159</v>
      </c>
    </row>
    <row r="275" spans="1:23">
      <c r="A275" s="8" t="s">
        <v>1159</v>
      </c>
      <c r="B275" s="12" t="s">
        <v>1159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1159</v>
      </c>
      <c r="S275" t="s">
        <v>1159</v>
      </c>
      <c r="T275" t="s">
        <v>1159</v>
      </c>
      <c r="U275" t="s">
        <v>1159</v>
      </c>
      <c r="V275" t="s">
        <v>1159</v>
      </c>
      <c r="W275" t="s">
        <v>1159</v>
      </c>
    </row>
    <row r="276" spans="1:23">
      <c r="A276" s="8" t="s">
        <v>1159</v>
      </c>
      <c r="B276" s="12" t="s">
        <v>1159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1159</v>
      </c>
      <c r="S276" t="s">
        <v>1159</v>
      </c>
      <c r="T276" t="s">
        <v>1159</v>
      </c>
      <c r="U276" t="s">
        <v>1159</v>
      </c>
      <c r="V276" t="s">
        <v>1159</v>
      </c>
      <c r="W276" t="s">
        <v>1159</v>
      </c>
    </row>
    <row r="277" spans="1:23">
      <c r="A277" s="8" t="s">
        <v>1159</v>
      </c>
      <c r="B277" s="12" t="s">
        <v>1159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1159</v>
      </c>
      <c r="S277" t="s">
        <v>1159</v>
      </c>
      <c r="T277" t="s">
        <v>1159</v>
      </c>
      <c r="U277" t="s">
        <v>1159</v>
      </c>
      <c r="V277" t="s">
        <v>1159</v>
      </c>
      <c r="W277" t="s">
        <v>1159</v>
      </c>
    </row>
    <row r="278" spans="1:23">
      <c r="A278" s="8" t="s">
        <v>1159</v>
      </c>
      <c r="B278" s="12" t="s">
        <v>1159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1159</v>
      </c>
      <c r="S278" t="s">
        <v>1159</v>
      </c>
      <c r="T278" t="s">
        <v>1159</v>
      </c>
      <c r="U278" t="s">
        <v>1159</v>
      </c>
      <c r="V278" t="s">
        <v>1159</v>
      </c>
      <c r="W278" t="s">
        <v>1159</v>
      </c>
    </row>
    <row r="279" spans="1:23">
      <c r="A279" s="8" t="s">
        <v>1159</v>
      </c>
      <c r="B279" s="12" t="s">
        <v>1159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1159</v>
      </c>
      <c r="S279" t="s">
        <v>1159</v>
      </c>
      <c r="T279" t="s">
        <v>1159</v>
      </c>
      <c r="U279" t="s">
        <v>1159</v>
      </c>
      <c r="V279" t="s">
        <v>1159</v>
      </c>
      <c r="W279" t="s">
        <v>1159</v>
      </c>
    </row>
    <row r="280" spans="1:23">
      <c r="A280" s="8" t="s">
        <v>1159</v>
      </c>
      <c r="B280" s="12" t="s">
        <v>1159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1159</v>
      </c>
      <c r="S280" t="s">
        <v>1159</v>
      </c>
      <c r="T280" t="s">
        <v>1159</v>
      </c>
      <c r="U280" t="s">
        <v>1159</v>
      </c>
      <c r="V280" t="s">
        <v>1159</v>
      </c>
      <c r="W280" t="s">
        <v>1159</v>
      </c>
    </row>
    <row r="281" spans="1:23">
      <c r="A281" s="8" t="s">
        <v>1159</v>
      </c>
      <c r="B281" s="12" t="s">
        <v>1159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1159</v>
      </c>
      <c r="S281" t="s">
        <v>1159</v>
      </c>
      <c r="T281" t="s">
        <v>1159</v>
      </c>
      <c r="U281" t="s">
        <v>1159</v>
      </c>
      <c r="V281" t="s">
        <v>1159</v>
      </c>
      <c r="W281" t="s">
        <v>1159</v>
      </c>
    </row>
    <row r="282" spans="1:23">
      <c r="A282" s="8" t="s">
        <v>1159</v>
      </c>
      <c r="B282" s="12" t="s">
        <v>1159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1159</v>
      </c>
      <c r="S282" t="s">
        <v>1159</v>
      </c>
      <c r="T282" t="s">
        <v>1159</v>
      </c>
      <c r="U282" t="s">
        <v>1159</v>
      </c>
      <c r="V282" t="s">
        <v>1159</v>
      </c>
      <c r="W282" t="s">
        <v>1159</v>
      </c>
    </row>
    <row r="283" spans="1:23">
      <c r="A283" s="8" t="s">
        <v>1159</v>
      </c>
      <c r="B283" s="12" t="s">
        <v>1159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1159</v>
      </c>
      <c r="S283" t="s">
        <v>1159</v>
      </c>
      <c r="T283" t="s">
        <v>1159</v>
      </c>
      <c r="U283" t="s">
        <v>1159</v>
      </c>
      <c r="V283" t="s">
        <v>1159</v>
      </c>
      <c r="W283" t="s">
        <v>1159</v>
      </c>
    </row>
    <row r="284" spans="1:23">
      <c r="A284" s="8" t="s">
        <v>1159</v>
      </c>
      <c r="B284" s="12" t="s">
        <v>1159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1159</v>
      </c>
      <c r="S284" t="s">
        <v>1159</v>
      </c>
      <c r="T284" t="s">
        <v>1159</v>
      </c>
      <c r="U284" t="s">
        <v>1159</v>
      </c>
      <c r="V284" t="s">
        <v>1159</v>
      </c>
      <c r="W284" t="s">
        <v>1159</v>
      </c>
    </row>
    <row r="285" spans="1:23">
      <c r="A285" s="8" t="s">
        <v>1159</v>
      </c>
      <c r="B285" s="12" t="s">
        <v>1159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1159</v>
      </c>
      <c r="S285" t="s">
        <v>1159</v>
      </c>
      <c r="T285" t="s">
        <v>1159</v>
      </c>
      <c r="U285" t="s">
        <v>1159</v>
      </c>
      <c r="V285" t="s">
        <v>1159</v>
      </c>
      <c r="W285" t="s">
        <v>1159</v>
      </c>
    </row>
    <row r="286" spans="1:23">
      <c r="A286" s="8" t="s">
        <v>1159</v>
      </c>
      <c r="B286" s="12" t="s">
        <v>1159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1159</v>
      </c>
      <c r="S286" t="s">
        <v>1159</v>
      </c>
      <c r="T286" t="s">
        <v>1159</v>
      </c>
      <c r="U286" t="s">
        <v>1159</v>
      </c>
      <c r="V286" t="s">
        <v>1159</v>
      </c>
      <c r="W286" t="s">
        <v>1159</v>
      </c>
    </row>
    <row r="287" spans="1:23">
      <c r="A287" s="8" t="s">
        <v>1159</v>
      </c>
      <c r="B287" s="12" t="s">
        <v>1159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1159</v>
      </c>
      <c r="S287" t="s">
        <v>1159</v>
      </c>
      <c r="T287" t="s">
        <v>1159</v>
      </c>
      <c r="U287" t="s">
        <v>1159</v>
      </c>
      <c r="V287" t="s">
        <v>1159</v>
      </c>
      <c r="W287" t="s">
        <v>1159</v>
      </c>
    </row>
    <row r="288" spans="1:23">
      <c r="A288" s="8" t="s">
        <v>1159</v>
      </c>
      <c r="B288" s="12" t="s">
        <v>1159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1159</v>
      </c>
      <c r="S288" t="s">
        <v>1159</v>
      </c>
      <c r="T288" t="s">
        <v>1159</v>
      </c>
      <c r="U288" t="s">
        <v>1159</v>
      </c>
      <c r="V288" t="s">
        <v>1159</v>
      </c>
      <c r="W288" t="s">
        <v>1159</v>
      </c>
    </row>
    <row r="289" spans="1:23">
      <c r="A289" s="8" t="s">
        <v>1159</v>
      </c>
      <c r="B289" s="12" t="s">
        <v>1159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1159</v>
      </c>
      <c r="S289" t="s">
        <v>1159</v>
      </c>
      <c r="T289" t="s">
        <v>1159</v>
      </c>
      <c r="U289" t="s">
        <v>1159</v>
      </c>
      <c r="V289" t="s">
        <v>1159</v>
      </c>
      <c r="W289" t="s">
        <v>1159</v>
      </c>
    </row>
    <row r="290" spans="1:23">
      <c r="A290" s="8" t="s">
        <v>1159</v>
      </c>
      <c r="B290" s="12" t="s">
        <v>1159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1159</v>
      </c>
      <c r="S290" t="s">
        <v>1159</v>
      </c>
      <c r="T290" t="s">
        <v>1159</v>
      </c>
      <c r="U290" t="s">
        <v>1159</v>
      </c>
      <c r="V290" t="s">
        <v>1159</v>
      </c>
      <c r="W290" t="s">
        <v>1159</v>
      </c>
    </row>
    <row r="291" spans="1:23">
      <c r="A291" s="8" t="s">
        <v>1159</v>
      </c>
      <c r="B291" s="12" t="s">
        <v>1159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1159</v>
      </c>
      <c r="S291" t="s">
        <v>1159</v>
      </c>
      <c r="T291" t="s">
        <v>1159</v>
      </c>
      <c r="U291" t="s">
        <v>1159</v>
      </c>
      <c r="V291" t="s">
        <v>1159</v>
      </c>
      <c r="W291" t="s">
        <v>1159</v>
      </c>
    </row>
    <row r="292" spans="1:23">
      <c r="A292" s="8" t="s">
        <v>1159</v>
      </c>
      <c r="B292" s="12" t="s">
        <v>1159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1159</v>
      </c>
      <c r="S292" t="s">
        <v>1159</v>
      </c>
      <c r="T292" t="s">
        <v>1159</v>
      </c>
      <c r="U292" t="s">
        <v>1159</v>
      </c>
      <c r="V292" t="s">
        <v>1159</v>
      </c>
      <c r="W292" t="s">
        <v>1159</v>
      </c>
    </row>
    <row r="293" spans="1:23">
      <c r="A293" s="8" t="s">
        <v>1159</v>
      </c>
      <c r="B293" s="12" t="s">
        <v>1159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1159</v>
      </c>
      <c r="S293" t="s">
        <v>1159</v>
      </c>
      <c r="T293" t="s">
        <v>1159</v>
      </c>
      <c r="U293" t="s">
        <v>1159</v>
      </c>
      <c r="V293" t="s">
        <v>1159</v>
      </c>
      <c r="W293" t="s">
        <v>1159</v>
      </c>
    </row>
    <row r="294" spans="1:23">
      <c r="A294" s="8" t="s">
        <v>1159</v>
      </c>
      <c r="B294" s="12" t="s">
        <v>1159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1159</v>
      </c>
      <c r="S294" t="s">
        <v>1159</v>
      </c>
      <c r="T294" t="s">
        <v>1159</v>
      </c>
      <c r="U294" t="s">
        <v>1159</v>
      </c>
      <c r="V294" t="s">
        <v>1159</v>
      </c>
      <c r="W294" t="s">
        <v>1159</v>
      </c>
    </row>
    <row r="295" spans="1:23">
      <c r="A295" s="8" t="s">
        <v>1159</v>
      </c>
      <c r="B295" s="12" t="s">
        <v>1159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1159</v>
      </c>
      <c r="S295" t="s">
        <v>1159</v>
      </c>
      <c r="T295" t="s">
        <v>1159</v>
      </c>
      <c r="U295" t="s">
        <v>1159</v>
      </c>
      <c r="V295" t="s">
        <v>1159</v>
      </c>
      <c r="W295" t="s">
        <v>1159</v>
      </c>
    </row>
    <row r="296" spans="1:23">
      <c r="A296" s="8" t="s">
        <v>1159</v>
      </c>
      <c r="B296" s="12" t="s">
        <v>1159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1159</v>
      </c>
      <c r="S296" t="s">
        <v>1159</v>
      </c>
      <c r="T296" t="s">
        <v>1159</v>
      </c>
      <c r="U296" t="s">
        <v>1159</v>
      </c>
      <c r="V296" t="s">
        <v>1159</v>
      </c>
      <c r="W296" t="s">
        <v>1159</v>
      </c>
    </row>
    <row r="297" spans="1:23">
      <c r="A297" s="8" t="s">
        <v>1159</v>
      </c>
      <c r="B297" s="12" t="s">
        <v>1159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1159</v>
      </c>
      <c r="S297" t="s">
        <v>1159</v>
      </c>
      <c r="T297" t="s">
        <v>1159</v>
      </c>
      <c r="U297" t="s">
        <v>1159</v>
      </c>
      <c r="V297" t="s">
        <v>1159</v>
      </c>
      <c r="W297" t="s">
        <v>1159</v>
      </c>
    </row>
    <row r="298" spans="1:23">
      <c r="A298" s="8" t="s">
        <v>1159</v>
      </c>
      <c r="B298" s="12" t="s">
        <v>1159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1159</v>
      </c>
      <c r="S298" t="s">
        <v>1159</v>
      </c>
      <c r="T298" t="s">
        <v>1159</v>
      </c>
      <c r="U298" t="s">
        <v>1159</v>
      </c>
      <c r="V298" t="s">
        <v>1159</v>
      </c>
      <c r="W298" t="s">
        <v>1159</v>
      </c>
    </row>
    <row r="299" spans="1:23">
      <c r="A299" s="8" t="s">
        <v>1159</v>
      </c>
      <c r="B299" s="12" t="s">
        <v>1159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1159</v>
      </c>
      <c r="S299" t="s">
        <v>1159</v>
      </c>
      <c r="T299" t="s">
        <v>1159</v>
      </c>
      <c r="U299" t="s">
        <v>1159</v>
      </c>
      <c r="V299" t="s">
        <v>1159</v>
      </c>
      <c r="W299" t="s">
        <v>1159</v>
      </c>
    </row>
    <row r="300" spans="1:23">
      <c r="A300" s="8" t="s">
        <v>1159</v>
      </c>
      <c r="B300" s="12" t="s">
        <v>1159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1159</v>
      </c>
      <c r="S300" t="s">
        <v>1159</v>
      </c>
      <c r="T300" t="s">
        <v>1159</v>
      </c>
      <c r="U300" t="s">
        <v>1159</v>
      </c>
      <c r="V300" t="s">
        <v>1159</v>
      </c>
      <c r="W300" t="s">
        <v>1159</v>
      </c>
    </row>
    <row r="301" spans="1:23">
      <c r="A301" s="8" t="s">
        <v>1159</v>
      </c>
      <c r="B301" s="12" t="s">
        <v>1159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1159</v>
      </c>
      <c r="S301" t="s">
        <v>1159</v>
      </c>
      <c r="T301" t="s">
        <v>1159</v>
      </c>
      <c r="U301" t="s">
        <v>1159</v>
      </c>
      <c r="V301" t="s">
        <v>1159</v>
      </c>
      <c r="W301" t="s">
        <v>1159</v>
      </c>
    </row>
    <row r="302" spans="1:23">
      <c r="A302" s="8" t="s">
        <v>1159</v>
      </c>
      <c r="B302" s="12" t="s">
        <v>1159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1159</v>
      </c>
      <c r="S302" t="s">
        <v>1159</v>
      </c>
      <c r="T302" t="s">
        <v>1159</v>
      </c>
      <c r="U302" t="s">
        <v>1159</v>
      </c>
      <c r="V302" t="s">
        <v>1159</v>
      </c>
      <c r="W302" t="s">
        <v>1159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1182</v>
      </c>
      <c r="B1" s="8" t="s">
        <v>1181</v>
      </c>
    </row>
    <row r="2" spans="1:2">
      <c r="A2" s="8" t="s">
        <v>1183</v>
      </c>
      <c r="B2" t="s">
        <v>10388</v>
      </c>
    </row>
    <row r="3" spans="1:2">
      <c r="A3" s="8" t="s">
        <v>1184</v>
      </c>
      <c r="B3" t="s">
        <v>982</v>
      </c>
    </row>
    <row r="4" spans="1:2">
      <c r="A4" s="8" t="s">
        <v>1185</v>
      </c>
      <c r="B4" t="s">
        <v>982</v>
      </c>
    </row>
    <row r="5" spans="1:2">
      <c r="A5" s="8" t="s">
        <v>1186</v>
      </c>
      <c r="B5" t="s">
        <v>982</v>
      </c>
    </row>
    <row r="6" spans="1:2">
      <c r="A6" s="8" t="s">
        <v>1187</v>
      </c>
      <c r="B6" t="s">
        <v>982</v>
      </c>
    </row>
    <row r="7" spans="1:2">
      <c r="A7" s="8" t="s">
        <v>1188</v>
      </c>
      <c r="B7" t="s">
        <v>982</v>
      </c>
    </row>
    <row r="8" spans="1:2">
      <c r="A8" s="8" t="s">
        <v>1189</v>
      </c>
      <c r="B8" t="s">
        <v>982</v>
      </c>
    </row>
    <row r="9" spans="1:2">
      <c r="A9" s="8" t="s">
        <v>1190</v>
      </c>
      <c r="B9" t="s">
        <v>982</v>
      </c>
    </row>
    <row r="10" spans="1:2">
      <c r="A10" s="8" t="s">
        <v>1191</v>
      </c>
      <c r="B10" t="s">
        <v>982</v>
      </c>
    </row>
    <row r="11" spans="1:2">
      <c r="A11" s="8" t="s">
        <v>1192</v>
      </c>
      <c r="B11" t="s">
        <v>982</v>
      </c>
    </row>
    <row r="12" spans="1:2">
      <c r="A12" s="8" t="s">
        <v>1193</v>
      </c>
      <c r="B12" t="s">
        <v>982</v>
      </c>
    </row>
    <row r="13" spans="1:2">
      <c r="A13" s="8" t="s">
        <v>1194</v>
      </c>
      <c r="B13" t="s">
        <v>982</v>
      </c>
    </row>
    <row r="14" spans="1:2">
      <c r="A14" s="8" t="s">
        <v>1195</v>
      </c>
      <c r="B14" t="s">
        <v>982</v>
      </c>
    </row>
    <row r="15" spans="1:2">
      <c r="A15" s="8" t="s">
        <v>1196</v>
      </c>
      <c r="B15" t="s">
        <v>982</v>
      </c>
    </row>
    <row r="16" spans="1:2">
      <c r="A16" s="8" t="s">
        <v>1197</v>
      </c>
      <c r="B16" t="s">
        <v>982</v>
      </c>
    </row>
    <row r="17" spans="1:2">
      <c r="A17" s="8" t="s">
        <v>1198</v>
      </c>
      <c r="B17" t="s">
        <v>982</v>
      </c>
    </row>
    <row r="18" spans="1:2">
      <c r="A18" s="8" t="s">
        <v>1199</v>
      </c>
      <c r="B18" t="s">
        <v>982</v>
      </c>
    </row>
    <row r="19" spans="1:2">
      <c r="A19" s="8" t="s">
        <v>1200</v>
      </c>
      <c r="B19" t="s">
        <v>982</v>
      </c>
    </row>
    <row r="20" spans="1:2">
      <c r="A20" s="8" t="s">
        <v>1201</v>
      </c>
      <c r="B20" t="s">
        <v>982</v>
      </c>
    </row>
    <row r="21" spans="1:2">
      <c r="A21" s="8" t="s">
        <v>1202</v>
      </c>
      <c r="B21" t="s">
        <v>982</v>
      </c>
    </row>
    <row r="22" spans="1:2">
      <c r="A22" s="8" t="s">
        <v>1203</v>
      </c>
      <c r="B22" t="s">
        <v>982</v>
      </c>
    </row>
    <row r="23" spans="1:2">
      <c r="A23" s="8" t="s">
        <v>1204</v>
      </c>
      <c r="B23" t="s">
        <v>982</v>
      </c>
    </row>
    <row r="24" spans="1:2">
      <c r="A24" s="8" t="s">
        <v>1205</v>
      </c>
      <c r="B24" t="s">
        <v>982</v>
      </c>
    </row>
    <row r="25" spans="1:2">
      <c r="A25" s="8" t="s">
        <v>1206</v>
      </c>
      <c r="B25" t="s">
        <v>982</v>
      </c>
    </row>
    <row r="26" spans="1:2">
      <c r="A26" s="8" t="s">
        <v>1207</v>
      </c>
      <c r="B26" t="s">
        <v>982</v>
      </c>
    </row>
    <row r="27" spans="1:2">
      <c r="A27" s="8" t="s">
        <v>1208</v>
      </c>
      <c r="B27" t="s">
        <v>982</v>
      </c>
    </row>
    <row r="28" spans="1:2">
      <c r="A28" s="8" t="s">
        <v>1209</v>
      </c>
      <c r="B28" t="s">
        <v>982</v>
      </c>
    </row>
    <row r="29" spans="1:2">
      <c r="A29" s="8" t="s">
        <v>1210</v>
      </c>
      <c r="B29" t="s">
        <v>982</v>
      </c>
    </row>
    <row r="30" spans="1:2">
      <c r="A30" s="8" t="s">
        <v>1211</v>
      </c>
      <c r="B30" t="s">
        <v>982</v>
      </c>
    </row>
    <row r="31" spans="1:2">
      <c r="A31" s="8" t="s">
        <v>1212</v>
      </c>
      <c r="B31" t="s">
        <v>982</v>
      </c>
    </row>
    <row r="32" spans="1:2">
      <c r="A32" s="8" t="s">
        <v>1213</v>
      </c>
      <c r="B32" t="s">
        <v>982</v>
      </c>
    </row>
    <row r="33" spans="1:2">
      <c r="A33" s="8" t="s">
        <v>1214</v>
      </c>
      <c r="B33" t="s">
        <v>982</v>
      </c>
    </row>
    <row r="34" spans="1:2">
      <c r="A34" s="8" t="s">
        <v>1215</v>
      </c>
      <c r="B34" t="s">
        <v>982</v>
      </c>
    </row>
    <row r="35" spans="1:2">
      <c r="A35" s="8" t="s">
        <v>1216</v>
      </c>
      <c r="B35" t="s">
        <v>982</v>
      </c>
    </row>
    <row r="36" spans="1:2">
      <c r="A36" s="8" t="s">
        <v>1217</v>
      </c>
      <c r="B36" t="s">
        <v>982</v>
      </c>
    </row>
    <row r="37" spans="1:2">
      <c r="A37" s="8" t="s">
        <v>1218</v>
      </c>
      <c r="B37" t="s">
        <v>982</v>
      </c>
    </row>
    <row r="38" spans="1:2">
      <c r="A38" s="8" t="s">
        <v>1219</v>
      </c>
      <c r="B38" t="s">
        <v>982</v>
      </c>
    </row>
    <row r="39" spans="1:2">
      <c r="A39" s="8" t="s">
        <v>1220</v>
      </c>
      <c r="B39" t="s">
        <v>982</v>
      </c>
    </row>
    <row r="40" spans="1:2">
      <c r="A40" s="8" t="s">
        <v>1221</v>
      </c>
      <c r="B40" t="s">
        <v>982</v>
      </c>
    </row>
    <row r="41" spans="1:2">
      <c r="A41" s="8" t="s">
        <v>1222</v>
      </c>
      <c r="B41" t="s">
        <v>982</v>
      </c>
    </row>
    <row r="42" spans="1:2">
      <c r="A42" s="8" t="s">
        <v>1223</v>
      </c>
      <c r="B42" t="s">
        <v>982</v>
      </c>
    </row>
    <row r="43" spans="1:2">
      <c r="A43" s="8" t="s">
        <v>1224</v>
      </c>
      <c r="B43" t="s">
        <v>982</v>
      </c>
    </row>
    <row r="44" spans="1:2">
      <c r="A44" s="8" t="s">
        <v>1225</v>
      </c>
      <c r="B44" t="s">
        <v>982</v>
      </c>
    </row>
    <row r="45" spans="1:2">
      <c r="A45" s="8" t="s">
        <v>1226</v>
      </c>
      <c r="B45" t="s">
        <v>982</v>
      </c>
    </row>
    <row r="46" spans="1:2">
      <c r="A46" s="8" t="s">
        <v>1227</v>
      </c>
      <c r="B46" t="s">
        <v>982</v>
      </c>
    </row>
    <row r="47" spans="1:2">
      <c r="A47" s="8" t="s">
        <v>1228</v>
      </c>
      <c r="B47" t="s">
        <v>982</v>
      </c>
    </row>
    <row r="48" spans="1:2">
      <c r="A48" s="8" t="s">
        <v>1229</v>
      </c>
      <c r="B48" t="s">
        <v>982</v>
      </c>
    </row>
    <row r="49" spans="1:2">
      <c r="A49" s="8" t="s">
        <v>1230</v>
      </c>
      <c r="B49" t="s">
        <v>982</v>
      </c>
    </row>
    <row r="50" spans="1:2">
      <c r="A50" s="8" t="s">
        <v>1231</v>
      </c>
      <c r="B50" t="s">
        <v>10389</v>
      </c>
    </row>
    <row r="51" spans="1:2">
      <c r="A51" s="8" t="s">
        <v>1232</v>
      </c>
      <c r="B51" t="s">
        <v>982</v>
      </c>
    </row>
    <row r="52" spans="1:2">
      <c r="A52" s="8" t="s">
        <v>1233</v>
      </c>
      <c r="B52" t="s">
        <v>982</v>
      </c>
    </row>
    <row r="53" spans="1:2">
      <c r="A53" s="8" t="s">
        <v>1234</v>
      </c>
      <c r="B53" t="s">
        <v>982</v>
      </c>
    </row>
    <row r="54" spans="1:2">
      <c r="A54" s="8" t="s">
        <v>1235</v>
      </c>
      <c r="B54" t="s">
        <v>982</v>
      </c>
    </row>
    <row r="55" spans="1:2">
      <c r="A55" s="8" t="s">
        <v>1236</v>
      </c>
      <c r="B55" t="s">
        <v>982</v>
      </c>
    </row>
    <row r="56" spans="1:2">
      <c r="A56" s="8" t="s">
        <v>1237</v>
      </c>
      <c r="B56" t="s">
        <v>982</v>
      </c>
    </row>
    <row r="57" spans="1:2">
      <c r="A57" s="8" t="s">
        <v>1238</v>
      </c>
      <c r="B57" t="s">
        <v>982</v>
      </c>
    </row>
    <row r="58" spans="1:2">
      <c r="A58" s="8" t="s">
        <v>1239</v>
      </c>
      <c r="B58" t="s">
        <v>982</v>
      </c>
    </row>
    <row r="59" spans="1:2">
      <c r="A59" s="8" t="s">
        <v>1240</v>
      </c>
      <c r="B59" t="s">
        <v>982</v>
      </c>
    </row>
    <row r="60" spans="1:2">
      <c r="A60" s="8" t="s">
        <v>1241</v>
      </c>
      <c r="B60" t="s">
        <v>982</v>
      </c>
    </row>
    <row r="61" spans="1:2">
      <c r="A61" s="8" t="s">
        <v>1242</v>
      </c>
      <c r="B61" t="s">
        <v>982</v>
      </c>
    </row>
    <row r="62" spans="1:2">
      <c r="A62" s="8" t="s">
        <v>1243</v>
      </c>
      <c r="B62" t="s">
        <v>982</v>
      </c>
    </row>
    <row r="63" spans="1:2">
      <c r="A63" s="8" t="s">
        <v>1244</v>
      </c>
      <c r="B63" t="s">
        <v>982</v>
      </c>
    </row>
    <row r="64" spans="1:2">
      <c r="A64" s="8" t="s">
        <v>1245</v>
      </c>
      <c r="B64" t="s">
        <v>10390</v>
      </c>
    </row>
    <row r="65" spans="1:2">
      <c r="A65" s="8" t="s">
        <v>1246</v>
      </c>
      <c r="B65" t="s">
        <v>982</v>
      </c>
    </row>
    <row r="66" spans="1:2">
      <c r="A66" s="8" t="s">
        <v>1247</v>
      </c>
      <c r="B66" t="s">
        <v>982</v>
      </c>
    </row>
    <row r="67" spans="1:2">
      <c r="A67" s="8" t="s">
        <v>1248</v>
      </c>
      <c r="B67" t="s">
        <v>982</v>
      </c>
    </row>
    <row r="68" spans="1:2">
      <c r="A68" s="8" t="s">
        <v>1249</v>
      </c>
      <c r="B68" t="s">
        <v>982</v>
      </c>
    </row>
    <row r="69" spans="1:2">
      <c r="A69" s="8" t="s">
        <v>1250</v>
      </c>
      <c r="B69" t="s">
        <v>982</v>
      </c>
    </row>
    <row r="70" spans="1:2">
      <c r="A70" s="8" t="s">
        <v>1251</v>
      </c>
      <c r="B70" t="s">
        <v>982</v>
      </c>
    </row>
    <row r="71" spans="1:2">
      <c r="A71" s="8" t="s">
        <v>1252</v>
      </c>
      <c r="B71" t="s">
        <v>982</v>
      </c>
    </row>
    <row r="72" spans="1:2">
      <c r="A72" s="8" t="s">
        <v>1253</v>
      </c>
      <c r="B72" t="s">
        <v>10391</v>
      </c>
    </row>
    <row r="73" spans="1:2">
      <c r="A73" s="8" t="s">
        <v>1254</v>
      </c>
      <c r="B73" t="s">
        <v>982</v>
      </c>
    </row>
    <row r="74" spans="1:2">
      <c r="A74" s="8" t="s">
        <v>1255</v>
      </c>
      <c r="B74" t="s">
        <v>982</v>
      </c>
    </row>
    <row r="75" spans="1:2">
      <c r="A75" s="8" t="s">
        <v>1256</v>
      </c>
      <c r="B75" t="s">
        <v>982</v>
      </c>
    </row>
    <row r="76" spans="1:2">
      <c r="A76" s="8" t="s">
        <v>1257</v>
      </c>
      <c r="B76" t="s">
        <v>10392</v>
      </c>
    </row>
    <row r="77" spans="1:2">
      <c r="A77" s="8" t="s">
        <v>1258</v>
      </c>
      <c r="B77" t="s">
        <v>982</v>
      </c>
    </row>
    <row r="78" spans="1:2">
      <c r="A78" s="8" t="s">
        <v>1259</v>
      </c>
      <c r="B78" t="s">
        <v>982</v>
      </c>
    </row>
    <row r="79" spans="1:2">
      <c r="A79" s="8" t="s">
        <v>1260</v>
      </c>
      <c r="B79" t="s">
        <v>982</v>
      </c>
    </row>
    <row r="80" spans="1:2">
      <c r="A80" s="8" t="s">
        <v>1261</v>
      </c>
      <c r="B80" t="s">
        <v>982</v>
      </c>
    </row>
    <row r="81" spans="1:2">
      <c r="A81" s="8" t="s">
        <v>1262</v>
      </c>
      <c r="B81" t="s">
        <v>982</v>
      </c>
    </row>
    <row r="82" spans="1:2">
      <c r="A82" s="8" t="s">
        <v>1263</v>
      </c>
      <c r="B82" t="s">
        <v>982</v>
      </c>
    </row>
    <row r="83" spans="1:2">
      <c r="A83" s="8" t="s">
        <v>1264</v>
      </c>
      <c r="B83" t="s">
        <v>982</v>
      </c>
    </row>
    <row r="84" spans="1:2">
      <c r="A84" s="8" t="s">
        <v>1265</v>
      </c>
      <c r="B84" t="s">
        <v>10393</v>
      </c>
    </row>
    <row r="85" spans="1:2">
      <c r="A85" s="8" t="s">
        <v>1266</v>
      </c>
      <c r="B85" t="s">
        <v>982</v>
      </c>
    </row>
    <row r="86" spans="1:2">
      <c r="A86" s="8" t="s">
        <v>1267</v>
      </c>
      <c r="B86" t="s">
        <v>10394</v>
      </c>
    </row>
    <row r="87" spans="1:2">
      <c r="A87" s="8" t="s">
        <v>1268</v>
      </c>
      <c r="B87" t="s">
        <v>982</v>
      </c>
    </row>
    <row r="88" spans="1:2">
      <c r="A88" s="8" t="s">
        <v>1269</v>
      </c>
      <c r="B88" t="s">
        <v>982</v>
      </c>
    </row>
    <row r="89" spans="1:2">
      <c r="A89" s="8" t="s">
        <v>1270</v>
      </c>
      <c r="B89" t="s">
        <v>982</v>
      </c>
    </row>
    <row r="90" spans="1:2">
      <c r="A90" s="8" t="s">
        <v>1271</v>
      </c>
      <c r="B90" t="s">
        <v>10395</v>
      </c>
    </row>
    <row r="91" spans="1:2">
      <c r="A91" s="8" t="s">
        <v>1272</v>
      </c>
      <c r="B91" t="s">
        <v>982</v>
      </c>
    </row>
    <row r="92" spans="1:2">
      <c r="A92" s="8" t="s">
        <v>1273</v>
      </c>
      <c r="B92" t="s">
        <v>982</v>
      </c>
    </row>
    <row r="93" spans="1:2">
      <c r="A93" s="8" t="s">
        <v>1274</v>
      </c>
      <c r="B93" t="s">
        <v>982</v>
      </c>
    </row>
    <row r="94" spans="1:2">
      <c r="A94" s="8" t="s">
        <v>1275</v>
      </c>
      <c r="B94" t="s">
        <v>982</v>
      </c>
    </row>
    <row r="95" spans="1:2">
      <c r="A95" s="8" t="s">
        <v>1276</v>
      </c>
      <c r="B95" t="s">
        <v>982</v>
      </c>
    </row>
    <row r="96" spans="1:2">
      <c r="A96" s="8" t="s">
        <v>1277</v>
      </c>
      <c r="B96" t="s">
        <v>982</v>
      </c>
    </row>
    <row r="97" spans="1:2">
      <c r="A97" s="8" t="s">
        <v>1278</v>
      </c>
      <c r="B97" t="s">
        <v>982</v>
      </c>
    </row>
    <row r="98" spans="1:2">
      <c r="A98" s="8" t="s">
        <v>1279</v>
      </c>
      <c r="B98" t="s">
        <v>10396</v>
      </c>
    </row>
    <row r="99" spans="1:2">
      <c r="A99" s="8" t="s">
        <v>1280</v>
      </c>
      <c r="B99" t="s">
        <v>10396</v>
      </c>
    </row>
    <row r="100" spans="1:2">
      <c r="A100" s="8" t="s">
        <v>1281</v>
      </c>
      <c r="B100" t="s">
        <v>10397</v>
      </c>
    </row>
    <row r="101" spans="1:2">
      <c r="A101" s="8" t="s">
        <v>1282</v>
      </c>
      <c r="B101" t="s">
        <v>982</v>
      </c>
    </row>
    <row r="102" spans="1:2">
      <c r="A102" s="8" t="s">
        <v>1283</v>
      </c>
      <c r="B102" t="s">
        <v>982</v>
      </c>
    </row>
    <row r="103" spans="1:2">
      <c r="A103" s="8" t="s">
        <v>1284</v>
      </c>
      <c r="B103" t="s">
        <v>10397</v>
      </c>
    </row>
    <row r="104" spans="1:2">
      <c r="A104" s="8" t="s">
        <v>1285</v>
      </c>
      <c r="B104" t="s">
        <v>10398</v>
      </c>
    </row>
    <row r="105" spans="1:2">
      <c r="A105" s="8" t="s">
        <v>1286</v>
      </c>
      <c r="B105" t="s">
        <v>982</v>
      </c>
    </row>
    <row r="106" spans="1:2">
      <c r="A106" s="8" t="s">
        <v>1287</v>
      </c>
      <c r="B106" t="s">
        <v>10399</v>
      </c>
    </row>
    <row r="107" spans="1:2">
      <c r="A107" s="8" t="s">
        <v>1288</v>
      </c>
      <c r="B107" t="s">
        <v>982</v>
      </c>
    </row>
    <row r="108" spans="1:2">
      <c r="A108" s="8" t="s">
        <v>1289</v>
      </c>
      <c r="B108" t="s">
        <v>982</v>
      </c>
    </row>
    <row r="109" spans="1:2">
      <c r="A109" s="8" t="s">
        <v>1290</v>
      </c>
      <c r="B109" t="s">
        <v>982</v>
      </c>
    </row>
    <row r="110" spans="1:2">
      <c r="A110" s="8" t="s">
        <v>1291</v>
      </c>
      <c r="B110" t="s">
        <v>10400</v>
      </c>
    </row>
    <row r="111" spans="1:2">
      <c r="A111" s="8" t="s">
        <v>1292</v>
      </c>
      <c r="B111" t="s">
        <v>10401</v>
      </c>
    </row>
    <row r="112" spans="1:2">
      <c r="A112" s="8" t="s">
        <v>1293</v>
      </c>
      <c r="B112" t="s">
        <v>982</v>
      </c>
    </row>
    <row r="113" spans="1:2">
      <c r="A113" s="8" t="s">
        <v>1294</v>
      </c>
      <c r="B113" t="s">
        <v>10401</v>
      </c>
    </row>
    <row r="114" spans="1:2">
      <c r="A114" s="8" t="s">
        <v>1295</v>
      </c>
      <c r="B114" t="s">
        <v>10402</v>
      </c>
    </row>
    <row r="115" spans="1:2">
      <c r="A115" s="8" t="s">
        <v>1296</v>
      </c>
      <c r="B115" t="s">
        <v>10401</v>
      </c>
    </row>
    <row r="116" spans="1:2">
      <c r="A116" s="8" t="s">
        <v>1297</v>
      </c>
      <c r="B116" t="s">
        <v>10395</v>
      </c>
    </row>
    <row r="117" spans="1:2">
      <c r="A117" s="8" t="s">
        <v>1298</v>
      </c>
      <c r="B117" t="s">
        <v>10401</v>
      </c>
    </row>
    <row r="118" spans="1:2">
      <c r="A118" s="8" t="s">
        <v>1299</v>
      </c>
      <c r="B118" t="s">
        <v>10391</v>
      </c>
    </row>
    <row r="119" spans="1:2">
      <c r="A119" s="8" t="s">
        <v>1300</v>
      </c>
      <c r="B119" t="s">
        <v>982</v>
      </c>
    </row>
    <row r="120" spans="1:2">
      <c r="A120" s="8" t="s">
        <v>1301</v>
      </c>
      <c r="B120" t="s">
        <v>10397</v>
      </c>
    </row>
    <row r="121" spans="1:2">
      <c r="A121" s="8" t="s">
        <v>1302</v>
      </c>
      <c r="B121" t="s">
        <v>10395</v>
      </c>
    </row>
    <row r="122" spans="1:2">
      <c r="A122" s="8" t="s">
        <v>1303</v>
      </c>
      <c r="B122" t="s">
        <v>10403</v>
      </c>
    </row>
    <row r="123" spans="1:2">
      <c r="A123" s="8" t="s">
        <v>1304</v>
      </c>
      <c r="B123" t="s">
        <v>982</v>
      </c>
    </row>
    <row r="124" spans="1:2">
      <c r="A124" s="8" t="s">
        <v>1305</v>
      </c>
      <c r="B124" t="s">
        <v>10390</v>
      </c>
    </row>
    <row r="125" spans="1:2">
      <c r="A125" s="8" t="s">
        <v>1306</v>
      </c>
      <c r="B125" t="s">
        <v>10404</v>
      </c>
    </row>
    <row r="126" spans="1:2">
      <c r="A126" s="8" t="s">
        <v>1307</v>
      </c>
      <c r="B126" t="s">
        <v>10405</v>
      </c>
    </row>
    <row r="127" spans="1:2">
      <c r="A127" s="8" t="s">
        <v>1308</v>
      </c>
      <c r="B127" t="s">
        <v>10406</v>
      </c>
    </row>
    <row r="128" spans="1:2">
      <c r="A128" s="8" t="s">
        <v>1309</v>
      </c>
      <c r="B128" t="s">
        <v>982</v>
      </c>
    </row>
    <row r="129" spans="1:2">
      <c r="A129" s="8" t="s">
        <v>1310</v>
      </c>
      <c r="B129" t="s">
        <v>10395</v>
      </c>
    </row>
    <row r="130" spans="1:2">
      <c r="A130" s="8" t="s">
        <v>1311</v>
      </c>
      <c r="B130" t="s">
        <v>982</v>
      </c>
    </row>
    <row r="131" spans="1:2">
      <c r="A131" s="8" t="s">
        <v>1312</v>
      </c>
      <c r="B131" t="s">
        <v>982</v>
      </c>
    </row>
    <row r="132" spans="1:2">
      <c r="A132" s="8" t="s">
        <v>1313</v>
      </c>
      <c r="B132" t="s">
        <v>982</v>
      </c>
    </row>
    <row r="133" spans="1:2">
      <c r="A133" s="8" t="s">
        <v>1314</v>
      </c>
      <c r="B133" t="s">
        <v>982</v>
      </c>
    </row>
    <row r="134" spans="1:2">
      <c r="A134" s="8" t="s">
        <v>1315</v>
      </c>
      <c r="B134" t="s">
        <v>982</v>
      </c>
    </row>
    <row r="135" spans="1:2">
      <c r="A135" s="8" t="s">
        <v>1316</v>
      </c>
      <c r="B135" t="s">
        <v>10407</v>
      </c>
    </row>
    <row r="136" spans="1:2">
      <c r="A136" s="8" t="s">
        <v>1317</v>
      </c>
      <c r="B136" t="s">
        <v>982</v>
      </c>
    </row>
    <row r="137" spans="1:2">
      <c r="A137" s="8" t="s">
        <v>1318</v>
      </c>
      <c r="B137" t="s">
        <v>10397</v>
      </c>
    </row>
    <row r="138" spans="1:2">
      <c r="A138" s="8" t="s">
        <v>1319</v>
      </c>
      <c r="B138" t="s">
        <v>10398</v>
      </c>
    </row>
    <row r="139" spans="1:2">
      <c r="A139" s="8" t="s">
        <v>1320</v>
      </c>
      <c r="B139" t="s">
        <v>10408</v>
      </c>
    </row>
    <row r="140" spans="1:2">
      <c r="A140" s="8" t="s">
        <v>1321</v>
      </c>
      <c r="B140" t="s">
        <v>10409</v>
      </c>
    </row>
    <row r="141" spans="1:2">
      <c r="A141" s="8" t="s">
        <v>1322</v>
      </c>
      <c r="B141" t="s">
        <v>10397</v>
      </c>
    </row>
    <row r="142" spans="1:2">
      <c r="A142" s="8" t="s">
        <v>1323</v>
      </c>
      <c r="B142" t="s">
        <v>10397</v>
      </c>
    </row>
    <row r="143" spans="1:2">
      <c r="A143" s="8" t="s">
        <v>1324</v>
      </c>
      <c r="B143" t="s">
        <v>10410</v>
      </c>
    </row>
    <row r="144" spans="1:2">
      <c r="A144" s="8" t="s">
        <v>1325</v>
      </c>
      <c r="B144" t="s">
        <v>10411</v>
      </c>
    </row>
    <row r="145" spans="1:2">
      <c r="A145" s="8" t="s">
        <v>1326</v>
      </c>
      <c r="B145" t="s">
        <v>982</v>
      </c>
    </row>
    <row r="146" spans="1:2">
      <c r="A146" s="8" t="s">
        <v>1327</v>
      </c>
      <c r="B146" t="s">
        <v>10412</v>
      </c>
    </row>
    <row r="147" spans="1:2">
      <c r="A147" s="8" t="s">
        <v>1328</v>
      </c>
      <c r="B147" t="s">
        <v>982</v>
      </c>
    </row>
    <row r="148" spans="1:2">
      <c r="A148" s="8" t="s">
        <v>1329</v>
      </c>
      <c r="B148" t="s">
        <v>10396</v>
      </c>
    </row>
    <row r="149" spans="1:2">
      <c r="A149" s="8" t="s">
        <v>1330</v>
      </c>
      <c r="B149" t="s">
        <v>982</v>
      </c>
    </row>
    <row r="150" spans="1:2">
      <c r="A150" s="8" t="s">
        <v>1331</v>
      </c>
      <c r="B150" t="s">
        <v>10390</v>
      </c>
    </row>
    <row r="151" spans="1:2">
      <c r="A151" s="8" t="s">
        <v>1332</v>
      </c>
      <c r="B151" t="s">
        <v>982</v>
      </c>
    </row>
    <row r="152" spans="1:2">
      <c r="A152" s="8" t="s">
        <v>1333</v>
      </c>
      <c r="B152" t="s">
        <v>10413</v>
      </c>
    </row>
    <row r="153" spans="1:2">
      <c r="A153" s="8" t="s">
        <v>1334</v>
      </c>
      <c r="B153" t="s">
        <v>10400</v>
      </c>
    </row>
    <row r="154" spans="1:2">
      <c r="A154" s="8" t="s">
        <v>1335</v>
      </c>
      <c r="B154" t="s">
        <v>10397</v>
      </c>
    </row>
    <row r="155" spans="1:2">
      <c r="A155" s="8" t="s">
        <v>1336</v>
      </c>
      <c r="B155" t="s">
        <v>10397</v>
      </c>
    </row>
    <row r="156" spans="1:2">
      <c r="A156" s="8" t="s">
        <v>1337</v>
      </c>
      <c r="B156" t="s">
        <v>10414</v>
      </c>
    </row>
    <row r="157" spans="1:2">
      <c r="A157" s="8" t="s">
        <v>1338</v>
      </c>
      <c r="B157" t="s">
        <v>10415</v>
      </c>
    </row>
    <row r="158" spans="1:2">
      <c r="A158" s="8" t="s">
        <v>1339</v>
      </c>
      <c r="B158" t="s">
        <v>10416</v>
      </c>
    </row>
    <row r="159" spans="1:2">
      <c r="A159" s="8" t="s">
        <v>1340</v>
      </c>
      <c r="B159" t="s">
        <v>10416</v>
      </c>
    </row>
    <row r="160" spans="1:2">
      <c r="A160" s="8" t="s">
        <v>1341</v>
      </c>
      <c r="B160" t="s">
        <v>10417</v>
      </c>
    </row>
    <row r="161" spans="1:2">
      <c r="A161" s="8" t="s">
        <v>1342</v>
      </c>
      <c r="B161" t="s">
        <v>10416</v>
      </c>
    </row>
    <row r="162" spans="1:2">
      <c r="A162" s="8" t="s">
        <v>1343</v>
      </c>
      <c r="B162" t="s">
        <v>10391</v>
      </c>
    </row>
    <row r="163" spans="1:2">
      <c r="A163" s="8" t="s">
        <v>1344</v>
      </c>
      <c r="B163" t="s">
        <v>982</v>
      </c>
    </row>
    <row r="164" spans="1:2">
      <c r="A164" s="8" t="s">
        <v>1345</v>
      </c>
      <c r="B164" t="s">
        <v>10395</v>
      </c>
    </row>
    <row r="165" spans="1:2">
      <c r="A165" s="8" t="s">
        <v>1346</v>
      </c>
      <c r="B165" t="s">
        <v>10398</v>
      </c>
    </row>
    <row r="166" spans="1:2">
      <c r="A166" s="8" t="s">
        <v>1347</v>
      </c>
      <c r="B166" t="s">
        <v>10417</v>
      </c>
    </row>
    <row r="167" spans="1:2">
      <c r="A167" s="8" t="s">
        <v>1348</v>
      </c>
      <c r="B167" t="s">
        <v>982</v>
      </c>
    </row>
    <row r="168" spans="1:2">
      <c r="A168" s="8" t="s">
        <v>1349</v>
      </c>
      <c r="B168" t="s">
        <v>10397</v>
      </c>
    </row>
    <row r="169" spans="1:2">
      <c r="A169" s="8" t="s">
        <v>1350</v>
      </c>
      <c r="B169" t="s">
        <v>10417</v>
      </c>
    </row>
    <row r="170" spans="1:2">
      <c r="A170" s="8" t="s">
        <v>1351</v>
      </c>
      <c r="B170" t="s">
        <v>10418</v>
      </c>
    </row>
    <row r="171" spans="1:2">
      <c r="A171" s="8" t="s">
        <v>1352</v>
      </c>
      <c r="B171" t="s">
        <v>10419</v>
      </c>
    </row>
    <row r="172" spans="1:2">
      <c r="A172" s="8" t="s">
        <v>1353</v>
      </c>
      <c r="B172" t="s">
        <v>982</v>
      </c>
    </row>
    <row r="173" spans="1:2">
      <c r="A173" s="8" t="s">
        <v>1354</v>
      </c>
      <c r="B173" t="s">
        <v>10420</v>
      </c>
    </row>
    <row r="174" spans="1:2">
      <c r="A174" s="8" t="s">
        <v>1355</v>
      </c>
      <c r="B174" t="s">
        <v>10420</v>
      </c>
    </row>
    <row r="175" spans="1:2">
      <c r="A175" s="8" t="s">
        <v>1356</v>
      </c>
      <c r="B175" t="s">
        <v>982</v>
      </c>
    </row>
    <row r="176" spans="1:2">
      <c r="A176" s="8" t="s">
        <v>1357</v>
      </c>
      <c r="B176" t="s">
        <v>982</v>
      </c>
    </row>
    <row r="177" spans="1:2">
      <c r="A177" s="8" t="s">
        <v>1358</v>
      </c>
      <c r="B177" t="s">
        <v>10398</v>
      </c>
    </row>
    <row r="178" spans="1:2">
      <c r="A178" s="8" t="s">
        <v>1359</v>
      </c>
      <c r="B178" t="s">
        <v>10398</v>
      </c>
    </row>
    <row r="179" spans="1:2">
      <c r="A179" s="8" t="s">
        <v>1360</v>
      </c>
      <c r="B179" t="s">
        <v>10420</v>
      </c>
    </row>
    <row r="180" spans="1:2">
      <c r="A180" s="8" t="s">
        <v>1361</v>
      </c>
      <c r="B180" t="s">
        <v>10406</v>
      </c>
    </row>
    <row r="181" spans="1:2">
      <c r="A181" s="8" t="s">
        <v>1362</v>
      </c>
      <c r="B181" t="s">
        <v>10421</v>
      </c>
    </row>
    <row r="182" spans="1:2">
      <c r="A182" s="8" t="s">
        <v>1363</v>
      </c>
      <c r="B182" t="s">
        <v>10397</v>
      </c>
    </row>
    <row r="183" spans="1:2">
      <c r="A183" s="8" t="s">
        <v>860</v>
      </c>
      <c r="B183" t="s">
        <v>10416</v>
      </c>
    </row>
    <row r="184" spans="1:2">
      <c r="A184" s="8" t="s">
        <v>1364</v>
      </c>
      <c r="B184" t="s">
        <v>10400</v>
      </c>
    </row>
    <row r="185" spans="1:2">
      <c r="A185" s="8" t="s">
        <v>1365</v>
      </c>
      <c r="B185" t="s">
        <v>10396</v>
      </c>
    </row>
    <row r="186" spans="1:2">
      <c r="A186" s="8" t="s">
        <v>89</v>
      </c>
      <c r="B186" t="s">
        <v>10422</v>
      </c>
    </row>
    <row r="187" spans="1:2">
      <c r="A187" s="8" t="s">
        <v>1366</v>
      </c>
      <c r="B187" t="s">
        <v>10423</v>
      </c>
    </row>
    <row r="188" spans="1:2">
      <c r="A188" s="8" t="s">
        <v>1367</v>
      </c>
      <c r="B188" t="s">
        <v>10424</v>
      </c>
    </row>
    <row r="189" spans="1:2">
      <c r="A189" s="8" t="s">
        <v>1368</v>
      </c>
      <c r="B189" t="s">
        <v>982</v>
      </c>
    </row>
    <row r="190" spans="1:2">
      <c r="A190" s="8" t="s">
        <v>1369</v>
      </c>
      <c r="B190" t="s">
        <v>10400</v>
      </c>
    </row>
    <row r="191" spans="1:2">
      <c r="A191" s="8" t="s">
        <v>1370</v>
      </c>
      <c r="B191" t="s">
        <v>10398</v>
      </c>
    </row>
    <row r="192" spans="1:2">
      <c r="A192" s="8" t="s">
        <v>1371</v>
      </c>
      <c r="B192" t="s">
        <v>10405</v>
      </c>
    </row>
    <row r="193" spans="1:2">
      <c r="A193" s="8" t="s">
        <v>1372</v>
      </c>
      <c r="B193" t="s">
        <v>10400</v>
      </c>
    </row>
    <row r="194" spans="1:2">
      <c r="A194" s="8" t="s">
        <v>1373</v>
      </c>
      <c r="B194" t="s">
        <v>10390</v>
      </c>
    </row>
    <row r="195" spans="1:2">
      <c r="A195" s="8" t="s">
        <v>1374</v>
      </c>
      <c r="B195" t="s">
        <v>10397</v>
      </c>
    </row>
    <row r="196" spans="1:2">
      <c r="A196" s="8" t="s">
        <v>1375</v>
      </c>
      <c r="B196" t="s">
        <v>10425</v>
      </c>
    </row>
    <row r="197" spans="1:2">
      <c r="A197" s="8" t="s">
        <v>1376</v>
      </c>
      <c r="B197" t="s">
        <v>10407</v>
      </c>
    </row>
    <row r="198" spans="1:2">
      <c r="A198" s="8" t="s">
        <v>1377</v>
      </c>
      <c r="B198" t="s">
        <v>10406</v>
      </c>
    </row>
    <row r="199" spans="1:2">
      <c r="A199" s="8" t="s">
        <v>1378</v>
      </c>
      <c r="B199" t="s">
        <v>10426</v>
      </c>
    </row>
    <row r="200" spans="1:2">
      <c r="A200" s="8" t="s">
        <v>1379</v>
      </c>
      <c r="B200" t="s">
        <v>10424</v>
      </c>
    </row>
    <row r="201" spans="1:2">
      <c r="A201" s="8" t="s">
        <v>1380</v>
      </c>
      <c r="B201" t="s">
        <v>10411</v>
      </c>
    </row>
    <row r="202" spans="1:2">
      <c r="A202" s="8" t="s">
        <v>1381</v>
      </c>
      <c r="B202" t="s">
        <v>10410</v>
      </c>
    </row>
    <row r="203" spans="1:2">
      <c r="A203" s="8" t="s">
        <v>1382</v>
      </c>
      <c r="B203" t="s">
        <v>10390</v>
      </c>
    </row>
    <row r="204" spans="1:2">
      <c r="A204" s="8" t="s">
        <v>786</v>
      </c>
      <c r="B204" t="s">
        <v>10416</v>
      </c>
    </row>
    <row r="205" spans="1:2">
      <c r="A205" s="8" t="s">
        <v>1383</v>
      </c>
      <c r="B205" t="s">
        <v>10389</v>
      </c>
    </row>
    <row r="206" spans="1:2">
      <c r="A206" s="8" t="s">
        <v>1384</v>
      </c>
      <c r="B206" t="s">
        <v>10427</v>
      </c>
    </row>
    <row r="207" spans="1:2">
      <c r="A207" s="8" t="s">
        <v>1385</v>
      </c>
      <c r="B207" t="s">
        <v>10398</v>
      </c>
    </row>
    <row r="208" spans="1:2">
      <c r="A208" s="8" t="s">
        <v>1386</v>
      </c>
      <c r="B208" t="s">
        <v>10410</v>
      </c>
    </row>
    <row r="209" spans="1:2">
      <c r="A209" s="8" t="s">
        <v>1387</v>
      </c>
      <c r="B209" t="s">
        <v>10428</v>
      </c>
    </row>
    <row r="210" spans="1:2">
      <c r="A210" s="8" t="s">
        <v>1388</v>
      </c>
      <c r="B210" t="s">
        <v>982</v>
      </c>
    </row>
    <row r="211" spans="1:2">
      <c r="A211" s="8" t="s">
        <v>1389</v>
      </c>
      <c r="B211" t="s">
        <v>982</v>
      </c>
    </row>
    <row r="212" spans="1:2">
      <c r="A212" s="8" t="s">
        <v>1390</v>
      </c>
      <c r="B212" t="s">
        <v>10398</v>
      </c>
    </row>
    <row r="213" spans="1:2">
      <c r="A213" s="8" t="s">
        <v>1391</v>
      </c>
      <c r="B213" t="s">
        <v>10390</v>
      </c>
    </row>
    <row r="214" spans="1:2">
      <c r="A214" s="8" t="s">
        <v>1392</v>
      </c>
      <c r="B214" t="s">
        <v>10390</v>
      </c>
    </row>
    <row r="215" spans="1:2">
      <c r="A215" s="8" t="s">
        <v>1393</v>
      </c>
      <c r="B215" t="s">
        <v>10429</v>
      </c>
    </row>
    <row r="216" spans="1:2">
      <c r="A216" s="8" t="s">
        <v>1394</v>
      </c>
      <c r="B216" t="s">
        <v>10395</v>
      </c>
    </row>
    <row r="217" spans="1:2">
      <c r="A217" s="8" t="s">
        <v>1395</v>
      </c>
      <c r="B217" t="s">
        <v>982</v>
      </c>
    </row>
    <row r="218" spans="1:2">
      <c r="A218" s="8" t="s">
        <v>1396</v>
      </c>
      <c r="B218" t="s">
        <v>10417</v>
      </c>
    </row>
    <row r="219" spans="1:2">
      <c r="A219" s="8" t="s">
        <v>1397</v>
      </c>
      <c r="B219" t="s">
        <v>10430</v>
      </c>
    </row>
    <row r="220" spans="1:2">
      <c r="A220" s="8" t="s">
        <v>1398</v>
      </c>
      <c r="B220" t="s">
        <v>10417</v>
      </c>
    </row>
    <row r="221" spans="1:2">
      <c r="A221" s="8" t="s">
        <v>1399</v>
      </c>
      <c r="B221" t="s">
        <v>10431</v>
      </c>
    </row>
    <row r="222" spans="1:2">
      <c r="A222" s="8" t="s">
        <v>1400</v>
      </c>
      <c r="B222" t="s">
        <v>10432</v>
      </c>
    </row>
    <row r="223" spans="1:2">
      <c r="A223" s="8" t="s">
        <v>1401</v>
      </c>
      <c r="B223" t="s">
        <v>10433</v>
      </c>
    </row>
    <row r="224" spans="1:2">
      <c r="A224" s="8" t="s">
        <v>1402</v>
      </c>
      <c r="B224" t="s">
        <v>10420</v>
      </c>
    </row>
    <row r="225" spans="1:2">
      <c r="A225" s="8" t="s">
        <v>1403</v>
      </c>
      <c r="B225" t="s">
        <v>10425</v>
      </c>
    </row>
    <row r="226" spans="1:2">
      <c r="A226" s="8" t="s">
        <v>1404</v>
      </c>
      <c r="B226" t="s">
        <v>10398</v>
      </c>
    </row>
    <row r="227" spans="1:2">
      <c r="A227" s="8" t="s">
        <v>1405</v>
      </c>
      <c r="B227" t="s">
        <v>10398</v>
      </c>
    </row>
    <row r="228" spans="1:2">
      <c r="A228" s="8" t="s">
        <v>1406</v>
      </c>
      <c r="B228" t="s">
        <v>10400</v>
      </c>
    </row>
    <row r="229" spans="1:2">
      <c r="A229" s="8" t="s">
        <v>1407</v>
      </c>
      <c r="B229" t="s">
        <v>10434</v>
      </c>
    </row>
    <row r="230" spans="1:2">
      <c r="A230" s="8" t="s">
        <v>1408</v>
      </c>
      <c r="B230" t="s">
        <v>10435</v>
      </c>
    </row>
    <row r="231" spans="1:2">
      <c r="A231" s="8" t="s">
        <v>1409</v>
      </c>
      <c r="B231" t="s">
        <v>10400</v>
      </c>
    </row>
    <row r="232" spans="1:2">
      <c r="A232" s="8" t="s">
        <v>1410</v>
      </c>
      <c r="B232" t="s">
        <v>10400</v>
      </c>
    </row>
    <row r="233" spans="1:2">
      <c r="A233" s="8" t="s">
        <v>1411</v>
      </c>
      <c r="B233" t="s">
        <v>10436</v>
      </c>
    </row>
    <row r="234" spans="1:2">
      <c r="A234" s="8" t="s">
        <v>1412</v>
      </c>
      <c r="B234" t="s">
        <v>10437</v>
      </c>
    </row>
    <row r="235" spans="1:2">
      <c r="A235" s="8" t="s">
        <v>1413</v>
      </c>
      <c r="B235" t="s">
        <v>10400</v>
      </c>
    </row>
    <row r="236" spans="1:2">
      <c r="A236" s="8" t="s">
        <v>1414</v>
      </c>
      <c r="B236" t="s">
        <v>10390</v>
      </c>
    </row>
    <row r="237" spans="1:2">
      <c r="A237" s="8" t="s">
        <v>1415</v>
      </c>
      <c r="B237" t="s">
        <v>10438</v>
      </c>
    </row>
    <row r="238" spans="1:2">
      <c r="A238" s="8" t="s">
        <v>1416</v>
      </c>
      <c r="B238" t="s">
        <v>10439</v>
      </c>
    </row>
    <row r="239" spans="1:2">
      <c r="A239" s="8" t="s">
        <v>1417</v>
      </c>
      <c r="B239" t="s">
        <v>10440</v>
      </c>
    </row>
    <row r="240" spans="1:2">
      <c r="A240" s="8" t="s">
        <v>1418</v>
      </c>
      <c r="B240" t="s">
        <v>10409</v>
      </c>
    </row>
    <row r="241" spans="1:2">
      <c r="A241" s="8" t="s">
        <v>1419</v>
      </c>
      <c r="B241" t="s">
        <v>10441</v>
      </c>
    </row>
    <row r="242" spans="1:2">
      <c r="A242" s="8" t="s">
        <v>1420</v>
      </c>
      <c r="B242" t="s">
        <v>10411</v>
      </c>
    </row>
    <row r="243" spans="1:2">
      <c r="A243" s="8" t="s">
        <v>1421</v>
      </c>
      <c r="B243" t="s">
        <v>10400</v>
      </c>
    </row>
    <row r="244" spans="1:2">
      <c r="A244" s="8" t="s">
        <v>1422</v>
      </c>
      <c r="B244" t="s">
        <v>10406</v>
      </c>
    </row>
    <row r="245" spans="1:2">
      <c r="A245" s="8" t="s">
        <v>1423</v>
      </c>
      <c r="B245" t="s">
        <v>10400</v>
      </c>
    </row>
    <row r="246" spans="1:2">
      <c r="A246" s="8" t="s">
        <v>1424</v>
      </c>
      <c r="B246" t="s">
        <v>10442</v>
      </c>
    </row>
    <row r="247" spans="1:2">
      <c r="A247" s="8" t="s">
        <v>1425</v>
      </c>
      <c r="B247" t="s">
        <v>10436</v>
      </c>
    </row>
    <row r="248" spans="1:2">
      <c r="A248" s="8" t="s">
        <v>1426</v>
      </c>
      <c r="B248" t="s">
        <v>10400</v>
      </c>
    </row>
    <row r="249" spans="1:2">
      <c r="A249" s="8" t="s">
        <v>1427</v>
      </c>
      <c r="B249" t="s">
        <v>10400</v>
      </c>
    </row>
    <row r="250" spans="1:2">
      <c r="A250" s="8" t="s">
        <v>1428</v>
      </c>
      <c r="B250" t="s">
        <v>10443</v>
      </c>
    </row>
    <row r="251" spans="1:2">
      <c r="A251" s="8" t="s">
        <v>1429</v>
      </c>
      <c r="B251" t="s">
        <v>10389</v>
      </c>
    </row>
    <row r="252" spans="1:2">
      <c r="A252" s="8" t="s">
        <v>1430</v>
      </c>
      <c r="B252" t="s">
        <v>10444</v>
      </c>
    </row>
    <row r="253" spans="1:2">
      <c r="A253" s="8" t="s">
        <v>1431</v>
      </c>
      <c r="B253" t="s">
        <v>10400</v>
      </c>
    </row>
    <row r="254" spans="1:2">
      <c r="A254" s="8" t="s">
        <v>1432</v>
      </c>
      <c r="B254" t="s">
        <v>10445</v>
      </c>
    </row>
    <row r="255" spans="1:2">
      <c r="A255" s="8" t="s">
        <v>1433</v>
      </c>
      <c r="B255" t="s">
        <v>10400</v>
      </c>
    </row>
    <row r="256" spans="1:2">
      <c r="A256" s="8" t="s">
        <v>1434</v>
      </c>
      <c r="B256" t="s">
        <v>10446</v>
      </c>
    </row>
    <row r="257" spans="1:2">
      <c r="A257" s="8" t="s">
        <v>1435</v>
      </c>
      <c r="B257" t="s">
        <v>10400</v>
      </c>
    </row>
    <row r="258" spans="1:2">
      <c r="A258" s="8" t="s">
        <v>1436</v>
      </c>
      <c r="B258" t="s">
        <v>10447</v>
      </c>
    </row>
    <row r="259" spans="1:2">
      <c r="A259" s="8" t="s">
        <v>1437</v>
      </c>
      <c r="B259" t="s">
        <v>10395</v>
      </c>
    </row>
    <row r="260" spans="1:2">
      <c r="A260" s="8" t="s">
        <v>1438</v>
      </c>
      <c r="B260" t="s">
        <v>10398</v>
      </c>
    </row>
    <row r="261" spans="1:2">
      <c r="A261" s="8" t="s">
        <v>881</v>
      </c>
      <c r="B261" t="s">
        <v>10420</v>
      </c>
    </row>
    <row r="262" spans="1:2">
      <c r="A262" s="8" t="s">
        <v>1439</v>
      </c>
      <c r="B262" t="s">
        <v>10448</v>
      </c>
    </row>
    <row r="263" spans="1:2">
      <c r="A263" s="8" t="s">
        <v>1440</v>
      </c>
      <c r="B263" t="s">
        <v>10416</v>
      </c>
    </row>
    <row r="264" spans="1:2">
      <c r="A264" s="8" t="s">
        <v>1441</v>
      </c>
      <c r="B264" t="s">
        <v>10449</v>
      </c>
    </row>
    <row r="265" spans="1:2">
      <c r="A265" s="8" t="s">
        <v>1442</v>
      </c>
      <c r="B265" t="s">
        <v>10421</v>
      </c>
    </row>
    <row r="266" spans="1:2">
      <c r="A266" s="8" t="s">
        <v>1443</v>
      </c>
      <c r="B266" t="s">
        <v>10400</v>
      </c>
    </row>
    <row r="267" spans="1:2">
      <c r="A267" s="8" t="s">
        <v>1444</v>
      </c>
      <c r="B267" t="s">
        <v>10397</v>
      </c>
    </row>
    <row r="268" spans="1:2">
      <c r="A268" s="8" t="s">
        <v>1445</v>
      </c>
      <c r="B268" t="s">
        <v>10400</v>
      </c>
    </row>
    <row r="269" spans="1:2">
      <c r="A269" s="8" t="s">
        <v>1446</v>
      </c>
      <c r="B269" t="s">
        <v>10430</v>
      </c>
    </row>
    <row r="270" spans="1:2">
      <c r="A270" s="8" t="s">
        <v>1447</v>
      </c>
      <c r="B270" t="s">
        <v>10450</v>
      </c>
    </row>
    <row r="271" spans="1:2">
      <c r="A271" s="8" t="s">
        <v>1448</v>
      </c>
      <c r="B271" t="s">
        <v>10400</v>
      </c>
    </row>
    <row r="272" spans="1:2">
      <c r="A272" s="8" t="s">
        <v>1449</v>
      </c>
      <c r="B272" t="s">
        <v>10450</v>
      </c>
    </row>
    <row r="273" spans="1:2">
      <c r="A273" s="8" t="s">
        <v>1450</v>
      </c>
      <c r="B273" t="s">
        <v>10409</v>
      </c>
    </row>
    <row r="274" spans="1:2">
      <c r="A274" s="8" t="s">
        <v>1451</v>
      </c>
      <c r="B274" t="s">
        <v>10407</v>
      </c>
    </row>
    <row r="275" spans="1:2">
      <c r="A275" s="8" t="s">
        <v>1452</v>
      </c>
      <c r="B275" t="s">
        <v>10421</v>
      </c>
    </row>
    <row r="276" spans="1:2">
      <c r="A276" s="8" t="s">
        <v>1453</v>
      </c>
      <c r="B276" t="s">
        <v>10440</v>
      </c>
    </row>
    <row r="277" spans="1:2">
      <c r="A277" s="8" t="s">
        <v>1454</v>
      </c>
      <c r="B277" t="s">
        <v>10420</v>
      </c>
    </row>
    <row r="278" spans="1:2">
      <c r="A278" s="8" t="s">
        <v>1455</v>
      </c>
      <c r="B278" t="s">
        <v>10406</v>
      </c>
    </row>
    <row r="279" spans="1:2">
      <c r="A279" s="8" t="s">
        <v>1456</v>
      </c>
      <c r="B279" t="s">
        <v>10444</v>
      </c>
    </row>
    <row r="280" spans="1:2">
      <c r="A280" s="8" t="s">
        <v>835</v>
      </c>
      <c r="B280" t="s">
        <v>10444</v>
      </c>
    </row>
    <row r="281" spans="1:2">
      <c r="A281" s="8" t="s">
        <v>1457</v>
      </c>
      <c r="B281" t="s">
        <v>10451</v>
      </c>
    </row>
    <row r="282" spans="1:2">
      <c r="A282" s="8" t="s">
        <v>1458</v>
      </c>
      <c r="B282" t="s">
        <v>10434</v>
      </c>
    </row>
    <row r="283" spans="1:2">
      <c r="A283" s="8" t="s">
        <v>1459</v>
      </c>
      <c r="B283" t="s">
        <v>10407</v>
      </c>
    </row>
    <row r="284" spans="1:2">
      <c r="A284" s="8" t="s">
        <v>1460</v>
      </c>
      <c r="B284" t="s">
        <v>10400</v>
      </c>
    </row>
    <row r="285" spans="1:2">
      <c r="A285" s="8" t="s">
        <v>1461</v>
      </c>
      <c r="B285" t="s">
        <v>10418</v>
      </c>
    </row>
    <row r="286" spans="1:2">
      <c r="A286" s="8" t="s">
        <v>794</v>
      </c>
      <c r="B286" t="s">
        <v>10452</v>
      </c>
    </row>
    <row r="287" spans="1:2">
      <c r="A287" s="8" t="s">
        <v>1462</v>
      </c>
      <c r="B287" t="s">
        <v>10415</v>
      </c>
    </row>
    <row r="288" spans="1:2">
      <c r="A288" s="8" t="s">
        <v>774</v>
      </c>
      <c r="B288" t="s">
        <v>10453</v>
      </c>
    </row>
    <row r="289" spans="1:2">
      <c r="A289" s="8" t="s">
        <v>1463</v>
      </c>
      <c r="B289" t="s">
        <v>10390</v>
      </c>
    </row>
    <row r="290" spans="1:2">
      <c r="A290" s="8" t="s">
        <v>1464</v>
      </c>
      <c r="B290" t="s">
        <v>10391</v>
      </c>
    </row>
    <row r="291" spans="1:2">
      <c r="A291" s="8" t="s">
        <v>1465</v>
      </c>
      <c r="B291" t="s">
        <v>10400</v>
      </c>
    </row>
    <row r="292" spans="1:2">
      <c r="A292" s="8" t="s">
        <v>1466</v>
      </c>
      <c r="B292" t="s">
        <v>10390</v>
      </c>
    </row>
    <row r="293" spans="1:2">
      <c r="A293" s="8" t="s">
        <v>1467</v>
      </c>
      <c r="B293" t="s">
        <v>10449</v>
      </c>
    </row>
    <row r="294" spans="1:2">
      <c r="A294" s="8" t="s">
        <v>941</v>
      </c>
      <c r="B294" t="s">
        <v>10410</v>
      </c>
    </row>
    <row r="295" spans="1:2">
      <c r="A295" s="8" t="s">
        <v>1468</v>
      </c>
      <c r="B295" t="s">
        <v>10444</v>
      </c>
    </row>
    <row r="296" spans="1:2">
      <c r="A296" s="8" t="s">
        <v>1469</v>
      </c>
      <c r="B296" t="s">
        <v>10416</v>
      </c>
    </row>
    <row r="297" spans="1:2">
      <c r="A297" s="8" t="s">
        <v>1470</v>
      </c>
      <c r="B297" t="s">
        <v>10454</v>
      </c>
    </row>
    <row r="298" spans="1:2">
      <c r="A298" s="8" t="s">
        <v>1471</v>
      </c>
      <c r="B298" t="s">
        <v>10410</v>
      </c>
    </row>
    <row r="299" spans="1:2">
      <c r="A299" s="8" t="s">
        <v>1472</v>
      </c>
      <c r="B299" t="s">
        <v>10400</v>
      </c>
    </row>
    <row r="300" spans="1:2">
      <c r="A300" s="8" t="s">
        <v>1473</v>
      </c>
      <c r="B300" t="s">
        <v>10430</v>
      </c>
    </row>
    <row r="301" spans="1:2">
      <c r="A301" s="8" t="s">
        <v>1474</v>
      </c>
      <c r="B301" t="s">
        <v>10455</v>
      </c>
    </row>
    <row r="302" spans="1:2">
      <c r="A302" s="8" t="s">
        <v>1475</v>
      </c>
      <c r="B302" t="s">
        <v>10416</v>
      </c>
    </row>
    <row r="303" spans="1:2">
      <c r="A303" s="8" t="s">
        <v>1476</v>
      </c>
      <c r="B303" t="s">
        <v>10400</v>
      </c>
    </row>
    <row r="304" spans="1:2">
      <c r="A304" s="8" t="s">
        <v>1477</v>
      </c>
      <c r="B304" t="s">
        <v>10456</v>
      </c>
    </row>
    <row r="305" spans="1:2">
      <c r="A305" s="8" t="s">
        <v>1478</v>
      </c>
      <c r="B305" t="s">
        <v>10405</v>
      </c>
    </row>
    <row r="306" spans="1:2">
      <c r="A306" s="8" t="s">
        <v>1479</v>
      </c>
      <c r="B306" t="s">
        <v>10457</v>
      </c>
    </row>
    <row r="307" spans="1:2">
      <c r="A307" s="8" t="s">
        <v>1480</v>
      </c>
      <c r="B307" t="s">
        <v>982</v>
      </c>
    </row>
    <row r="308" spans="1:2">
      <c r="A308" s="8" t="s">
        <v>1481</v>
      </c>
      <c r="B308" t="s">
        <v>10398</v>
      </c>
    </row>
    <row r="309" spans="1:2">
      <c r="A309" s="8" t="s">
        <v>1482</v>
      </c>
      <c r="B309" t="s">
        <v>10400</v>
      </c>
    </row>
    <row r="310" spans="1:2">
      <c r="A310" s="8" t="s">
        <v>1483</v>
      </c>
      <c r="B310" t="s">
        <v>10409</v>
      </c>
    </row>
    <row r="311" spans="1:2">
      <c r="A311" s="8" t="s">
        <v>1484</v>
      </c>
      <c r="B311" t="s">
        <v>10458</v>
      </c>
    </row>
    <row r="312" spans="1:2">
      <c r="A312" s="8" t="s">
        <v>1485</v>
      </c>
      <c r="B312" t="s">
        <v>10388</v>
      </c>
    </row>
    <row r="313" spans="1:2">
      <c r="A313" s="8" t="s">
        <v>1486</v>
      </c>
      <c r="B313" t="s">
        <v>10459</v>
      </c>
    </row>
    <row r="314" spans="1:2">
      <c r="A314" s="8" t="s">
        <v>845</v>
      </c>
      <c r="B314" t="s">
        <v>10407</v>
      </c>
    </row>
    <row r="315" spans="1:2">
      <c r="A315" s="8" t="s">
        <v>1487</v>
      </c>
      <c r="B315" t="s">
        <v>10460</v>
      </c>
    </row>
    <row r="316" spans="1:2">
      <c r="A316" s="8" t="s">
        <v>1488</v>
      </c>
      <c r="B316" t="s">
        <v>10461</v>
      </c>
    </row>
    <row r="317" spans="1:2">
      <c r="A317" s="8" t="s">
        <v>1489</v>
      </c>
      <c r="B317" t="s">
        <v>10409</v>
      </c>
    </row>
    <row r="318" spans="1:2">
      <c r="A318" s="8" t="s">
        <v>1490</v>
      </c>
      <c r="B318" t="s">
        <v>10439</v>
      </c>
    </row>
    <row r="319" spans="1:2">
      <c r="A319" s="8" t="s">
        <v>1491</v>
      </c>
      <c r="B319" t="s">
        <v>10429</v>
      </c>
    </row>
    <row r="320" spans="1:2">
      <c r="A320" s="8" t="s">
        <v>1492</v>
      </c>
      <c r="B320" t="s">
        <v>10424</v>
      </c>
    </row>
    <row r="321" spans="1:2">
      <c r="A321" s="8" t="s">
        <v>1493</v>
      </c>
      <c r="B321" t="s">
        <v>10397</v>
      </c>
    </row>
    <row r="322" spans="1:2">
      <c r="A322" s="8" t="s">
        <v>1494</v>
      </c>
      <c r="B322" t="s">
        <v>10450</v>
      </c>
    </row>
    <row r="323" spans="1:2">
      <c r="A323" s="8" t="s">
        <v>1495</v>
      </c>
      <c r="B323" t="s">
        <v>10400</v>
      </c>
    </row>
    <row r="324" spans="1:2">
      <c r="A324" s="8" t="s">
        <v>1496</v>
      </c>
      <c r="B324" t="s">
        <v>10452</v>
      </c>
    </row>
    <row r="325" spans="1:2">
      <c r="A325" s="8" t="s">
        <v>1497</v>
      </c>
      <c r="B325" t="s">
        <v>10400</v>
      </c>
    </row>
    <row r="326" spans="1:2">
      <c r="A326" s="8" t="s">
        <v>1498</v>
      </c>
      <c r="B326" t="s">
        <v>10391</v>
      </c>
    </row>
    <row r="327" spans="1:2">
      <c r="A327" s="8" t="s">
        <v>1499</v>
      </c>
      <c r="B327" t="s">
        <v>10445</v>
      </c>
    </row>
    <row r="328" spans="1:2">
      <c r="A328" s="8" t="s">
        <v>1500</v>
      </c>
      <c r="B328" t="s">
        <v>10406</v>
      </c>
    </row>
    <row r="329" spans="1:2">
      <c r="A329" s="8" t="s">
        <v>1501</v>
      </c>
      <c r="B329" t="s">
        <v>10400</v>
      </c>
    </row>
    <row r="330" spans="1:2">
      <c r="A330" s="8" t="s">
        <v>1502</v>
      </c>
      <c r="B330" t="s">
        <v>10407</v>
      </c>
    </row>
    <row r="331" spans="1:2">
      <c r="A331" s="8" t="s">
        <v>875</v>
      </c>
      <c r="B331" t="s">
        <v>10445</v>
      </c>
    </row>
    <row r="332" spans="1:2">
      <c r="A332" s="8" t="s">
        <v>1503</v>
      </c>
      <c r="B332" t="s">
        <v>982</v>
      </c>
    </row>
    <row r="333" spans="1:2">
      <c r="A333" s="8" t="s">
        <v>1504</v>
      </c>
      <c r="B333" t="s">
        <v>10400</v>
      </c>
    </row>
    <row r="334" spans="1:2">
      <c r="A334" s="8" t="s">
        <v>1505</v>
      </c>
      <c r="B334" t="s">
        <v>10462</v>
      </c>
    </row>
    <row r="335" spans="1:2">
      <c r="A335" s="8" t="s">
        <v>1506</v>
      </c>
      <c r="B335" t="s">
        <v>10455</v>
      </c>
    </row>
    <row r="336" spans="1:2">
      <c r="A336" s="8" t="s">
        <v>1507</v>
      </c>
      <c r="B336" t="s">
        <v>10449</v>
      </c>
    </row>
    <row r="337" spans="1:2">
      <c r="A337" s="8" t="s">
        <v>639</v>
      </c>
      <c r="B337" t="s">
        <v>10405</v>
      </c>
    </row>
    <row r="338" spans="1:2">
      <c r="A338" s="8" t="s">
        <v>1508</v>
      </c>
      <c r="B338" t="s">
        <v>10463</v>
      </c>
    </row>
    <row r="339" spans="1:2">
      <c r="A339" s="8" t="s">
        <v>1509</v>
      </c>
      <c r="B339" t="s">
        <v>10400</v>
      </c>
    </row>
    <row r="340" spans="1:2">
      <c r="A340" s="8" t="s">
        <v>1510</v>
      </c>
      <c r="B340" t="s">
        <v>10390</v>
      </c>
    </row>
    <row r="341" spans="1:2">
      <c r="A341" s="8" t="s">
        <v>1511</v>
      </c>
      <c r="B341" t="s">
        <v>10464</v>
      </c>
    </row>
    <row r="342" spans="1:2">
      <c r="A342" s="8" t="s">
        <v>812</v>
      </c>
      <c r="B342" t="s">
        <v>10465</v>
      </c>
    </row>
    <row r="343" spans="1:2">
      <c r="A343" s="8" t="s">
        <v>1512</v>
      </c>
      <c r="B343" t="s">
        <v>10466</v>
      </c>
    </row>
    <row r="344" spans="1:2">
      <c r="A344" s="8" t="s">
        <v>1513</v>
      </c>
      <c r="B344" t="s">
        <v>10432</v>
      </c>
    </row>
    <row r="345" spans="1:2">
      <c r="A345" s="8" t="s">
        <v>1514</v>
      </c>
      <c r="B345" t="s">
        <v>10398</v>
      </c>
    </row>
    <row r="346" spans="1:2">
      <c r="A346" s="8" t="s">
        <v>1515</v>
      </c>
      <c r="B346" t="s">
        <v>10467</v>
      </c>
    </row>
    <row r="347" spans="1:2">
      <c r="A347" s="8" t="s">
        <v>904</v>
      </c>
      <c r="B347" t="s">
        <v>10398</v>
      </c>
    </row>
    <row r="348" spans="1:2">
      <c r="A348" s="8" t="s">
        <v>1516</v>
      </c>
      <c r="B348" t="s">
        <v>10417</v>
      </c>
    </row>
    <row r="349" spans="1:2">
      <c r="A349" s="8" t="s">
        <v>1517</v>
      </c>
      <c r="B349" t="s">
        <v>10410</v>
      </c>
    </row>
    <row r="350" spans="1:2">
      <c r="A350" s="8" t="s">
        <v>1518</v>
      </c>
      <c r="B350" t="s">
        <v>10468</v>
      </c>
    </row>
    <row r="351" spans="1:2">
      <c r="A351" s="8" t="s">
        <v>1519</v>
      </c>
      <c r="B351" t="s">
        <v>10469</v>
      </c>
    </row>
    <row r="352" spans="1:2">
      <c r="A352" s="8" t="s">
        <v>705</v>
      </c>
      <c r="B352" t="s">
        <v>10426</v>
      </c>
    </row>
    <row r="353" spans="1:2">
      <c r="A353" s="8" t="s">
        <v>1520</v>
      </c>
      <c r="B353" t="s">
        <v>10429</v>
      </c>
    </row>
    <row r="354" spans="1:2">
      <c r="A354" s="8" t="s">
        <v>1521</v>
      </c>
      <c r="B354" t="s">
        <v>10470</v>
      </c>
    </row>
    <row r="355" spans="1:2">
      <c r="A355" s="8" t="s">
        <v>951</v>
      </c>
      <c r="B355" t="s">
        <v>10398</v>
      </c>
    </row>
    <row r="356" spans="1:2">
      <c r="A356" s="8" t="s">
        <v>1522</v>
      </c>
      <c r="B356" t="s">
        <v>10453</v>
      </c>
    </row>
    <row r="357" spans="1:2">
      <c r="A357" s="8" t="s">
        <v>783</v>
      </c>
      <c r="B357" t="s">
        <v>10429</v>
      </c>
    </row>
    <row r="358" spans="1:2">
      <c r="A358" s="8" t="s">
        <v>803</v>
      </c>
      <c r="B358" t="s">
        <v>10429</v>
      </c>
    </row>
    <row r="359" spans="1:2">
      <c r="A359" s="8" t="s">
        <v>1523</v>
      </c>
      <c r="B359" t="s">
        <v>10391</v>
      </c>
    </row>
    <row r="360" spans="1:2">
      <c r="A360" s="8" t="s">
        <v>1524</v>
      </c>
      <c r="B360" t="s">
        <v>10471</v>
      </c>
    </row>
    <row r="361" spans="1:2">
      <c r="A361" s="8" t="s">
        <v>1525</v>
      </c>
      <c r="B361" t="s">
        <v>10472</v>
      </c>
    </row>
    <row r="362" spans="1:2">
      <c r="A362" s="8" t="s">
        <v>1526</v>
      </c>
      <c r="B362" t="s">
        <v>982</v>
      </c>
    </row>
    <row r="363" spans="1:2">
      <c r="A363" s="8" t="s">
        <v>1527</v>
      </c>
      <c r="B363" t="s">
        <v>10429</v>
      </c>
    </row>
    <row r="364" spans="1:2">
      <c r="A364" s="8" t="s">
        <v>1528</v>
      </c>
      <c r="B364" t="s">
        <v>10405</v>
      </c>
    </row>
    <row r="365" spans="1:2">
      <c r="A365" s="8" t="s">
        <v>1529</v>
      </c>
      <c r="B365" t="s">
        <v>10414</v>
      </c>
    </row>
    <row r="366" spans="1:2">
      <c r="A366" s="8" t="s">
        <v>1530</v>
      </c>
      <c r="B366" t="s">
        <v>10416</v>
      </c>
    </row>
    <row r="367" spans="1:2">
      <c r="A367" s="8" t="s">
        <v>1531</v>
      </c>
      <c r="B367" t="s">
        <v>10416</v>
      </c>
    </row>
    <row r="368" spans="1:2">
      <c r="A368" s="8" t="s">
        <v>1532</v>
      </c>
      <c r="B368" t="s">
        <v>10445</v>
      </c>
    </row>
    <row r="369" spans="1:2">
      <c r="A369" s="8" t="s">
        <v>1533</v>
      </c>
      <c r="B369" t="s">
        <v>10390</v>
      </c>
    </row>
    <row r="370" spans="1:2">
      <c r="A370" s="8" t="s">
        <v>1534</v>
      </c>
      <c r="B370" t="s">
        <v>10473</v>
      </c>
    </row>
    <row r="371" spans="1:2">
      <c r="A371" s="8" t="s">
        <v>1535</v>
      </c>
      <c r="B371" t="s">
        <v>10429</v>
      </c>
    </row>
    <row r="372" spans="1:2">
      <c r="A372" s="8" t="s">
        <v>1536</v>
      </c>
      <c r="B372" t="s">
        <v>10444</v>
      </c>
    </row>
    <row r="373" spans="1:2">
      <c r="A373" s="8" t="s">
        <v>1537</v>
      </c>
      <c r="B373" t="s">
        <v>10474</v>
      </c>
    </row>
    <row r="374" spans="1:2">
      <c r="A374" s="8" t="s">
        <v>1538</v>
      </c>
      <c r="B374" t="s">
        <v>10444</v>
      </c>
    </row>
    <row r="375" spans="1:2">
      <c r="A375" s="8" t="s">
        <v>1539</v>
      </c>
      <c r="B375" t="s">
        <v>10416</v>
      </c>
    </row>
    <row r="376" spans="1:2">
      <c r="A376" s="8" t="s">
        <v>1540</v>
      </c>
      <c r="B376" t="s">
        <v>10444</v>
      </c>
    </row>
    <row r="377" spans="1:2">
      <c r="A377" s="8" t="s">
        <v>1541</v>
      </c>
      <c r="B377" t="s">
        <v>10475</v>
      </c>
    </row>
    <row r="378" spans="1:2">
      <c r="A378" s="8" t="s">
        <v>1542</v>
      </c>
      <c r="B378" t="s">
        <v>10407</v>
      </c>
    </row>
    <row r="379" spans="1:2">
      <c r="A379" s="8" t="s">
        <v>1543</v>
      </c>
      <c r="B379" t="s">
        <v>10397</v>
      </c>
    </row>
    <row r="380" spans="1:2">
      <c r="A380" s="8" t="s">
        <v>1544</v>
      </c>
      <c r="B380" t="s">
        <v>10470</v>
      </c>
    </row>
    <row r="381" spans="1:2">
      <c r="A381" s="8" t="s">
        <v>821</v>
      </c>
      <c r="B381" t="s">
        <v>10398</v>
      </c>
    </row>
    <row r="382" spans="1:2">
      <c r="A382" s="8" t="s">
        <v>1545</v>
      </c>
      <c r="B382" t="s">
        <v>10409</v>
      </c>
    </row>
    <row r="383" spans="1:2">
      <c r="A383" s="8" t="s">
        <v>1546</v>
      </c>
      <c r="B383" t="s">
        <v>10406</v>
      </c>
    </row>
    <row r="384" spans="1:2">
      <c r="A384" s="8" t="s">
        <v>1547</v>
      </c>
      <c r="B384" t="s">
        <v>10406</v>
      </c>
    </row>
    <row r="385" spans="1:2">
      <c r="A385" s="8" t="s">
        <v>1548</v>
      </c>
      <c r="B385" t="s">
        <v>10390</v>
      </c>
    </row>
    <row r="386" spans="1:2">
      <c r="A386" s="8" t="s">
        <v>1549</v>
      </c>
      <c r="B386" t="s">
        <v>10446</v>
      </c>
    </row>
    <row r="387" spans="1:2">
      <c r="A387" s="8" t="s">
        <v>1550</v>
      </c>
      <c r="B387" t="s">
        <v>10445</v>
      </c>
    </row>
    <row r="388" spans="1:2">
      <c r="A388" s="8" t="s">
        <v>1551</v>
      </c>
      <c r="B388" t="s">
        <v>10409</v>
      </c>
    </row>
    <row r="389" spans="1:2">
      <c r="A389" s="8" t="s">
        <v>1552</v>
      </c>
      <c r="B389" t="s">
        <v>10407</v>
      </c>
    </row>
    <row r="390" spans="1:2">
      <c r="A390" s="8" t="s">
        <v>1553</v>
      </c>
      <c r="B390" t="s">
        <v>10429</v>
      </c>
    </row>
    <row r="391" spans="1:2">
      <c r="A391" s="8" t="s">
        <v>1554</v>
      </c>
      <c r="B391" t="s">
        <v>10450</v>
      </c>
    </row>
    <row r="392" spans="1:2">
      <c r="A392" s="8" t="s">
        <v>1555</v>
      </c>
      <c r="B392" t="s">
        <v>10416</v>
      </c>
    </row>
    <row r="393" spans="1:2">
      <c r="A393" s="8" t="s">
        <v>1556</v>
      </c>
      <c r="B393" t="s">
        <v>10432</v>
      </c>
    </row>
    <row r="394" spans="1:2">
      <c r="A394" s="8" t="s">
        <v>1557</v>
      </c>
      <c r="B394" t="s">
        <v>10416</v>
      </c>
    </row>
    <row r="395" spans="1:2">
      <c r="A395" s="8" t="s">
        <v>1558</v>
      </c>
      <c r="B395" t="s">
        <v>10423</v>
      </c>
    </row>
    <row r="396" spans="1:2">
      <c r="A396" s="8" t="s">
        <v>1559</v>
      </c>
      <c r="B396" t="s">
        <v>10471</v>
      </c>
    </row>
    <row r="397" spans="1:2">
      <c r="A397" s="8" t="s">
        <v>1560</v>
      </c>
      <c r="B397" t="s">
        <v>10476</v>
      </c>
    </row>
    <row r="398" spans="1:2">
      <c r="A398" s="8" t="s">
        <v>1561</v>
      </c>
      <c r="B398" t="s">
        <v>10390</v>
      </c>
    </row>
    <row r="399" spans="1:2">
      <c r="A399" s="8" t="s">
        <v>1562</v>
      </c>
      <c r="B399" t="s">
        <v>10405</v>
      </c>
    </row>
    <row r="400" spans="1:2">
      <c r="A400" s="8" t="s">
        <v>1563</v>
      </c>
      <c r="B400" t="s">
        <v>10400</v>
      </c>
    </row>
    <row r="401" spans="1:2">
      <c r="A401" s="8" t="s">
        <v>1564</v>
      </c>
      <c r="B401" t="s">
        <v>10447</v>
      </c>
    </row>
    <row r="402" spans="1:2">
      <c r="A402" s="8" t="s">
        <v>1565</v>
      </c>
      <c r="B402" t="s">
        <v>982</v>
      </c>
    </row>
    <row r="403" spans="1:2">
      <c r="A403" s="8" t="s">
        <v>622</v>
      </c>
      <c r="B403" t="s">
        <v>10453</v>
      </c>
    </row>
    <row r="404" spans="1:2">
      <c r="A404" s="8" t="s">
        <v>1566</v>
      </c>
      <c r="B404" t="s">
        <v>10444</v>
      </c>
    </row>
    <row r="405" spans="1:2">
      <c r="A405" s="8" t="s">
        <v>1567</v>
      </c>
      <c r="B405" t="s">
        <v>10444</v>
      </c>
    </row>
    <row r="406" spans="1:2">
      <c r="A406" s="8" t="s">
        <v>1568</v>
      </c>
      <c r="B406" t="s">
        <v>10400</v>
      </c>
    </row>
    <row r="407" spans="1:2">
      <c r="A407" s="8" t="s">
        <v>1569</v>
      </c>
      <c r="B407" t="s">
        <v>10400</v>
      </c>
    </row>
    <row r="408" spans="1:2">
      <c r="A408" s="8" t="s">
        <v>1570</v>
      </c>
      <c r="B408" t="s">
        <v>10429</v>
      </c>
    </row>
    <row r="409" spans="1:2">
      <c r="A409" s="8" t="s">
        <v>1571</v>
      </c>
      <c r="B409" t="s">
        <v>10477</v>
      </c>
    </row>
    <row r="410" spans="1:2">
      <c r="A410" s="8" t="s">
        <v>1572</v>
      </c>
      <c r="B410" t="s">
        <v>10478</v>
      </c>
    </row>
    <row r="411" spans="1:2">
      <c r="A411" s="8" t="s">
        <v>1573</v>
      </c>
      <c r="B411" t="s">
        <v>10479</v>
      </c>
    </row>
    <row r="412" spans="1:2">
      <c r="A412" s="8" t="s">
        <v>1574</v>
      </c>
      <c r="B412" t="s">
        <v>10398</v>
      </c>
    </row>
    <row r="413" spans="1:2">
      <c r="A413" s="8" t="s">
        <v>1575</v>
      </c>
      <c r="B413" t="s">
        <v>10405</v>
      </c>
    </row>
    <row r="414" spans="1:2">
      <c r="A414" s="8" t="s">
        <v>1576</v>
      </c>
      <c r="B414" t="s">
        <v>10390</v>
      </c>
    </row>
    <row r="415" spans="1:2">
      <c r="A415" s="8" t="s">
        <v>1577</v>
      </c>
      <c r="B415" t="s">
        <v>10444</v>
      </c>
    </row>
    <row r="416" spans="1:2">
      <c r="A416" s="8" t="s">
        <v>1578</v>
      </c>
      <c r="B416" t="s">
        <v>10436</v>
      </c>
    </row>
    <row r="417" spans="1:2">
      <c r="A417" s="8" t="s">
        <v>1579</v>
      </c>
      <c r="B417" t="s">
        <v>10410</v>
      </c>
    </row>
    <row r="418" spans="1:2">
      <c r="A418" s="8" t="s">
        <v>1580</v>
      </c>
      <c r="B418" t="s">
        <v>10454</v>
      </c>
    </row>
    <row r="419" spans="1:2">
      <c r="A419" s="8" t="s">
        <v>1581</v>
      </c>
      <c r="B419" t="s">
        <v>10406</v>
      </c>
    </row>
    <row r="420" spans="1:2">
      <c r="A420" s="8" t="s">
        <v>1582</v>
      </c>
      <c r="B420" t="s">
        <v>10410</v>
      </c>
    </row>
    <row r="421" spans="1:2">
      <c r="A421" s="8" t="s">
        <v>1583</v>
      </c>
      <c r="B421" t="s">
        <v>10406</v>
      </c>
    </row>
    <row r="422" spans="1:2">
      <c r="A422" s="8" t="s">
        <v>1584</v>
      </c>
      <c r="B422" t="s">
        <v>10406</v>
      </c>
    </row>
    <row r="423" spans="1:2">
      <c r="A423" s="8" t="s">
        <v>1585</v>
      </c>
      <c r="B423" t="s">
        <v>10480</v>
      </c>
    </row>
    <row r="424" spans="1:2">
      <c r="A424" s="8" t="s">
        <v>1586</v>
      </c>
      <c r="B424" t="s">
        <v>10429</v>
      </c>
    </row>
    <row r="425" spans="1:2">
      <c r="A425" s="8" t="s">
        <v>1587</v>
      </c>
      <c r="B425" t="s">
        <v>10395</v>
      </c>
    </row>
    <row r="426" spans="1:2">
      <c r="A426" s="8" t="s">
        <v>1588</v>
      </c>
      <c r="B426" t="s">
        <v>10442</v>
      </c>
    </row>
    <row r="427" spans="1:2">
      <c r="A427" s="8" t="s">
        <v>1589</v>
      </c>
      <c r="B427" t="s">
        <v>10400</v>
      </c>
    </row>
    <row r="428" spans="1:2">
      <c r="A428" s="8" t="s">
        <v>1590</v>
      </c>
      <c r="B428" t="s">
        <v>10406</v>
      </c>
    </row>
    <row r="429" spans="1:2">
      <c r="A429" s="8" t="s">
        <v>1591</v>
      </c>
      <c r="B429" t="s">
        <v>10400</v>
      </c>
    </row>
    <row r="430" spans="1:2">
      <c r="A430" s="8" t="s">
        <v>1592</v>
      </c>
      <c r="B430" t="s">
        <v>10405</v>
      </c>
    </row>
    <row r="431" spans="1:2">
      <c r="A431" s="8" t="s">
        <v>1593</v>
      </c>
      <c r="B431" t="s">
        <v>10390</v>
      </c>
    </row>
    <row r="432" spans="1:2">
      <c r="A432" s="8" t="s">
        <v>1594</v>
      </c>
      <c r="B432" t="s">
        <v>10416</v>
      </c>
    </row>
    <row r="433" spans="1:2">
      <c r="A433" s="8" t="s">
        <v>801</v>
      </c>
      <c r="B433" t="s">
        <v>10481</v>
      </c>
    </row>
    <row r="434" spans="1:2">
      <c r="A434" s="8" t="s">
        <v>1595</v>
      </c>
      <c r="B434" t="s">
        <v>10405</v>
      </c>
    </row>
    <row r="435" spans="1:2">
      <c r="A435" s="8" t="s">
        <v>1596</v>
      </c>
      <c r="B435" t="s">
        <v>10390</v>
      </c>
    </row>
    <row r="436" spans="1:2">
      <c r="A436" s="8" t="s">
        <v>1597</v>
      </c>
      <c r="B436" t="s">
        <v>10429</v>
      </c>
    </row>
    <row r="437" spans="1:2">
      <c r="A437" s="8" t="s">
        <v>1598</v>
      </c>
      <c r="B437" t="s">
        <v>10450</v>
      </c>
    </row>
    <row r="438" spans="1:2">
      <c r="A438" s="8" t="s">
        <v>1599</v>
      </c>
      <c r="B438" t="s">
        <v>10416</v>
      </c>
    </row>
    <row r="439" spans="1:2">
      <c r="A439" s="8" t="s">
        <v>1600</v>
      </c>
      <c r="B439" t="s">
        <v>10406</v>
      </c>
    </row>
    <row r="440" spans="1:2">
      <c r="A440" s="8" t="s">
        <v>432</v>
      </c>
      <c r="B440" t="s">
        <v>10395</v>
      </c>
    </row>
    <row r="441" spans="1:2">
      <c r="A441" s="8" t="s">
        <v>1601</v>
      </c>
      <c r="B441" t="s">
        <v>10409</v>
      </c>
    </row>
    <row r="442" spans="1:2">
      <c r="A442" s="8" t="s">
        <v>1602</v>
      </c>
      <c r="B442" t="s">
        <v>10395</v>
      </c>
    </row>
    <row r="443" spans="1:2">
      <c r="A443" s="8" t="s">
        <v>1603</v>
      </c>
      <c r="B443" t="s">
        <v>982</v>
      </c>
    </row>
    <row r="444" spans="1:2">
      <c r="A444" s="8" t="s">
        <v>1604</v>
      </c>
      <c r="B444" t="s">
        <v>10453</v>
      </c>
    </row>
    <row r="445" spans="1:2">
      <c r="A445" s="8" t="s">
        <v>1605</v>
      </c>
      <c r="B445" t="s">
        <v>10429</v>
      </c>
    </row>
    <row r="446" spans="1:2">
      <c r="A446" s="8" t="s">
        <v>1606</v>
      </c>
      <c r="B446" t="s">
        <v>10400</v>
      </c>
    </row>
    <row r="447" spans="1:2">
      <c r="A447" s="8" t="s">
        <v>723</v>
      </c>
      <c r="B447" t="s">
        <v>10395</v>
      </c>
    </row>
    <row r="448" spans="1:2">
      <c r="A448" s="8" t="s">
        <v>1607</v>
      </c>
      <c r="B448" t="s">
        <v>10472</v>
      </c>
    </row>
    <row r="449" spans="1:2">
      <c r="A449" s="8" t="s">
        <v>1608</v>
      </c>
      <c r="B449" t="s">
        <v>10444</v>
      </c>
    </row>
    <row r="450" spans="1:2">
      <c r="A450" s="8" t="s">
        <v>1609</v>
      </c>
      <c r="B450" t="s">
        <v>10394</v>
      </c>
    </row>
    <row r="451" spans="1:2">
      <c r="A451" s="8" t="s">
        <v>1610</v>
      </c>
      <c r="B451" t="s">
        <v>10390</v>
      </c>
    </row>
    <row r="452" spans="1:2">
      <c r="A452" s="8" t="s">
        <v>1611</v>
      </c>
      <c r="B452" t="s">
        <v>982</v>
      </c>
    </row>
    <row r="453" spans="1:2">
      <c r="A453" s="8" t="s">
        <v>1612</v>
      </c>
      <c r="B453" t="s">
        <v>10407</v>
      </c>
    </row>
    <row r="454" spans="1:2">
      <c r="A454" s="8" t="s">
        <v>1613</v>
      </c>
      <c r="B454" t="s">
        <v>10400</v>
      </c>
    </row>
    <row r="455" spans="1:2">
      <c r="A455" s="8" t="s">
        <v>1614</v>
      </c>
      <c r="B455" t="s">
        <v>10444</v>
      </c>
    </row>
    <row r="456" spans="1:2">
      <c r="A456" s="8" t="s">
        <v>1615</v>
      </c>
      <c r="B456" t="s">
        <v>10476</v>
      </c>
    </row>
    <row r="457" spans="1:2">
      <c r="A457" s="8" t="s">
        <v>829</v>
      </c>
      <c r="B457" t="s">
        <v>10441</v>
      </c>
    </row>
    <row r="458" spans="1:2">
      <c r="A458" s="8" t="s">
        <v>1616</v>
      </c>
      <c r="B458" t="s">
        <v>10416</v>
      </c>
    </row>
    <row r="459" spans="1:2">
      <c r="A459" s="8" t="s">
        <v>1617</v>
      </c>
      <c r="B459" t="s">
        <v>10396</v>
      </c>
    </row>
    <row r="460" spans="1:2">
      <c r="A460" s="8" t="s">
        <v>1618</v>
      </c>
      <c r="B460" t="s">
        <v>10444</v>
      </c>
    </row>
    <row r="461" spans="1:2">
      <c r="A461" s="8" t="s">
        <v>899</v>
      </c>
      <c r="B461" t="s">
        <v>10426</v>
      </c>
    </row>
    <row r="462" spans="1:2">
      <c r="A462" s="8" t="s">
        <v>1619</v>
      </c>
      <c r="B462" t="s">
        <v>10429</v>
      </c>
    </row>
    <row r="463" spans="1:2">
      <c r="A463" s="8" t="s">
        <v>1620</v>
      </c>
      <c r="B463" t="s">
        <v>10406</v>
      </c>
    </row>
    <row r="464" spans="1:2">
      <c r="A464" s="8" t="s">
        <v>1621</v>
      </c>
      <c r="B464" t="s">
        <v>10482</v>
      </c>
    </row>
    <row r="465" spans="1:2">
      <c r="A465" s="8" t="s">
        <v>1622</v>
      </c>
      <c r="B465" t="s">
        <v>10400</v>
      </c>
    </row>
    <row r="466" spans="1:2">
      <c r="A466" s="8" t="s">
        <v>1623</v>
      </c>
      <c r="B466" t="s">
        <v>10429</v>
      </c>
    </row>
    <row r="467" spans="1:2">
      <c r="A467" s="8" t="s">
        <v>1624</v>
      </c>
      <c r="B467" t="s">
        <v>10432</v>
      </c>
    </row>
    <row r="468" spans="1:2">
      <c r="A468" s="8" t="s">
        <v>1625</v>
      </c>
      <c r="B468" t="s">
        <v>10398</v>
      </c>
    </row>
    <row r="469" spans="1:2">
      <c r="A469" s="8" t="s">
        <v>1626</v>
      </c>
      <c r="B469" t="s">
        <v>10472</v>
      </c>
    </row>
    <row r="470" spans="1:2">
      <c r="A470" s="8" t="s">
        <v>1627</v>
      </c>
      <c r="B470" t="s">
        <v>10400</v>
      </c>
    </row>
    <row r="471" spans="1:2">
      <c r="A471" s="8" t="s">
        <v>1628</v>
      </c>
      <c r="B471" t="s">
        <v>10429</v>
      </c>
    </row>
    <row r="472" spans="1:2">
      <c r="A472" s="8" t="s">
        <v>1629</v>
      </c>
      <c r="B472" t="s">
        <v>10442</v>
      </c>
    </row>
    <row r="473" spans="1:2">
      <c r="A473" s="8" t="s">
        <v>828</v>
      </c>
      <c r="B473" t="s">
        <v>10446</v>
      </c>
    </row>
    <row r="474" spans="1:2">
      <c r="A474" s="8" t="s">
        <v>1630</v>
      </c>
      <c r="B474" t="s">
        <v>10452</v>
      </c>
    </row>
    <row r="475" spans="1:2">
      <c r="A475" s="8" t="s">
        <v>1631</v>
      </c>
      <c r="B475" t="s">
        <v>10450</v>
      </c>
    </row>
    <row r="476" spans="1:2">
      <c r="A476" s="8" t="s">
        <v>1632</v>
      </c>
      <c r="B476" t="s">
        <v>10429</v>
      </c>
    </row>
    <row r="477" spans="1:2">
      <c r="A477" s="8" t="s">
        <v>1633</v>
      </c>
      <c r="B477" t="s">
        <v>10444</v>
      </c>
    </row>
    <row r="478" spans="1:2">
      <c r="A478" s="8" t="s">
        <v>1634</v>
      </c>
      <c r="B478" t="s">
        <v>10410</v>
      </c>
    </row>
    <row r="479" spans="1:2">
      <c r="A479" s="8" t="s">
        <v>1635</v>
      </c>
      <c r="B479" t="s">
        <v>10410</v>
      </c>
    </row>
    <row r="480" spans="1:2">
      <c r="A480" s="8" t="s">
        <v>1636</v>
      </c>
      <c r="B480" t="s">
        <v>10417</v>
      </c>
    </row>
    <row r="481" spans="1:2">
      <c r="A481" s="8" t="s">
        <v>1637</v>
      </c>
      <c r="B481" t="s">
        <v>10451</v>
      </c>
    </row>
    <row r="482" spans="1:2">
      <c r="A482" s="8" t="s">
        <v>1638</v>
      </c>
      <c r="B482" t="s">
        <v>10400</v>
      </c>
    </row>
    <row r="483" spans="1:2">
      <c r="A483" s="8" t="s">
        <v>1639</v>
      </c>
      <c r="B483" t="s">
        <v>10414</v>
      </c>
    </row>
    <row r="484" spans="1:2">
      <c r="A484" s="8" t="s">
        <v>956</v>
      </c>
      <c r="B484" t="s">
        <v>10429</v>
      </c>
    </row>
    <row r="485" spans="1:2">
      <c r="A485" s="8" t="s">
        <v>1640</v>
      </c>
      <c r="B485" t="s">
        <v>10398</v>
      </c>
    </row>
    <row r="486" spans="1:2">
      <c r="A486" s="8" t="s">
        <v>1641</v>
      </c>
      <c r="B486" t="s">
        <v>10400</v>
      </c>
    </row>
    <row r="487" spans="1:2">
      <c r="A487" s="8" t="s">
        <v>1642</v>
      </c>
      <c r="B487" t="s">
        <v>10405</v>
      </c>
    </row>
    <row r="488" spans="1:2">
      <c r="A488" s="8" t="s">
        <v>1643</v>
      </c>
      <c r="B488" t="s">
        <v>10469</v>
      </c>
    </row>
    <row r="489" spans="1:2">
      <c r="A489" s="8" t="s">
        <v>1644</v>
      </c>
      <c r="B489" t="s">
        <v>10405</v>
      </c>
    </row>
    <row r="490" spans="1:2">
      <c r="A490" s="8" t="s">
        <v>1645</v>
      </c>
      <c r="B490" t="s">
        <v>10400</v>
      </c>
    </row>
    <row r="491" spans="1:2">
      <c r="A491" s="8" t="s">
        <v>1646</v>
      </c>
      <c r="B491" t="s">
        <v>10395</v>
      </c>
    </row>
    <row r="492" spans="1:2">
      <c r="A492" s="8" t="s">
        <v>1647</v>
      </c>
      <c r="B492" t="s">
        <v>10395</v>
      </c>
    </row>
    <row r="493" spans="1:2">
      <c r="A493" s="8" t="s">
        <v>1648</v>
      </c>
      <c r="B493" t="s">
        <v>10427</v>
      </c>
    </row>
    <row r="494" spans="1:2">
      <c r="A494" s="8" t="s">
        <v>1649</v>
      </c>
      <c r="B494" t="s">
        <v>10406</v>
      </c>
    </row>
    <row r="495" spans="1:2">
      <c r="A495" s="8" t="s">
        <v>788</v>
      </c>
      <c r="B495" t="s">
        <v>10429</v>
      </c>
    </row>
    <row r="496" spans="1:2">
      <c r="A496" s="8" t="s">
        <v>1650</v>
      </c>
      <c r="B496" t="s">
        <v>10398</v>
      </c>
    </row>
    <row r="497" spans="1:2">
      <c r="A497" s="8" t="s">
        <v>1651</v>
      </c>
      <c r="B497" t="s">
        <v>10407</v>
      </c>
    </row>
    <row r="498" spans="1:2">
      <c r="A498" s="8" t="s">
        <v>1652</v>
      </c>
      <c r="B498" t="s">
        <v>10398</v>
      </c>
    </row>
    <row r="499" spans="1:2">
      <c r="A499" s="8" t="s">
        <v>1653</v>
      </c>
      <c r="B499" t="s">
        <v>10400</v>
      </c>
    </row>
    <row r="500" spans="1:2">
      <c r="A500" s="8" t="s">
        <v>1654</v>
      </c>
      <c r="B500" t="s">
        <v>10400</v>
      </c>
    </row>
    <row r="501" spans="1:2">
      <c r="A501" s="8" t="s">
        <v>1655</v>
      </c>
      <c r="B501" t="s">
        <v>10483</v>
      </c>
    </row>
    <row r="502" spans="1:2">
      <c r="A502" s="8" t="s">
        <v>1656</v>
      </c>
      <c r="B502" t="s">
        <v>10405</v>
      </c>
    </row>
    <row r="503" spans="1:2">
      <c r="A503" s="8" t="s">
        <v>1657</v>
      </c>
      <c r="B503" t="s">
        <v>10449</v>
      </c>
    </row>
    <row r="504" spans="1:2">
      <c r="A504" s="8" t="s">
        <v>1658</v>
      </c>
      <c r="B504" t="s">
        <v>10390</v>
      </c>
    </row>
    <row r="505" spans="1:2">
      <c r="A505" s="8" t="s">
        <v>1659</v>
      </c>
      <c r="B505" t="s">
        <v>10390</v>
      </c>
    </row>
    <row r="506" spans="1:2">
      <c r="A506" s="8" t="s">
        <v>1660</v>
      </c>
      <c r="B506" t="s">
        <v>10390</v>
      </c>
    </row>
    <row r="507" spans="1:2">
      <c r="A507" s="8" t="s">
        <v>1661</v>
      </c>
      <c r="B507" t="s">
        <v>10398</v>
      </c>
    </row>
    <row r="508" spans="1:2">
      <c r="A508" s="8" t="s">
        <v>1662</v>
      </c>
      <c r="B508" t="s">
        <v>10484</v>
      </c>
    </row>
    <row r="509" spans="1:2">
      <c r="A509" s="8" t="s">
        <v>1663</v>
      </c>
      <c r="B509" t="s">
        <v>10416</v>
      </c>
    </row>
    <row r="510" spans="1:2">
      <c r="A510" s="8" t="s">
        <v>1664</v>
      </c>
      <c r="B510" t="s">
        <v>10405</v>
      </c>
    </row>
    <row r="511" spans="1:2">
      <c r="A511" s="8" t="s">
        <v>1665</v>
      </c>
      <c r="B511" t="s">
        <v>10454</v>
      </c>
    </row>
    <row r="512" spans="1:2">
      <c r="A512" s="8" t="s">
        <v>1666</v>
      </c>
      <c r="B512" t="s">
        <v>10400</v>
      </c>
    </row>
    <row r="513" spans="1:2">
      <c r="A513" s="8" t="s">
        <v>1667</v>
      </c>
      <c r="B513" t="s">
        <v>10398</v>
      </c>
    </row>
    <row r="514" spans="1:2">
      <c r="A514" s="8" t="s">
        <v>1668</v>
      </c>
      <c r="B514" t="s">
        <v>10444</v>
      </c>
    </row>
    <row r="515" spans="1:2">
      <c r="A515" s="8" t="s">
        <v>1669</v>
      </c>
      <c r="B515" t="s">
        <v>10485</v>
      </c>
    </row>
    <row r="516" spans="1:2">
      <c r="A516" s="8" t="s">
        <v>1670</v>
      </c>
      <c r="B516" t="s">
        <v>10450</v>
      </c>
    </row>
    <row r="517" spans="1:2">
      <c r="A517" s="8" t="s">
        <v>1671</v>
      </c>
      <c r="B517" t="s">
        <v>10400</v>
      </c>
    </row>
    <row r="518" spans="1:2">
      <c r="A518" s="8" t="s">
        <v>1672</v>
      </c>
      <c r="B518" t="s">
        <v>10400</v>
      </c>
    </row>
    <row r="519" spans="1:2">
      <c r="A519" s="8" t="s">
        <v>1673</v>
      </c>
      <c r="B519" t="s">
        <v>10470</v>
      </c>
    </row>
    <row r="520" spans="1:2">
      <c r="A520" s="8" t="s">
        <v>1674</v>
      </c>
      <c r="B520" t="s">
        <v>10470</v>
      </c>
    </row>
    <row r="521" spans="1:2">
      <c r="A521" s="8" t="s">
        <v>1675</v>
      </c>
      <c r="B521" t="s">
        <v>10444</v>
      </c>
    </row>
    <row r="522" spans="1:2">
      <c r="A522" s="8" t="s">
        <v>1676</v>
      </c>
      <c r="B522" t="s">
        <v>10400</v>
      </c>
    </row>
    <row r="523" spans="1:2">
      <c r="A523" s="8" t="s">
        <v>1677</v>
      </c>
      <c r="B523" t="s">
        <v>10406</v>
      </c>
    </row>
    <row r="524" spans="1:2">
      <c r="A524" s="8" t="s">
        <v>1678</v>
      </c>
      <c r="B524" t="s">
        <v>10395</v>
      </c>
    </row>
    <row r="525" spans="1:2">
      <c r="A525" s="8" t="s">
        <v>1679</v>
      </c>
      <c r="B525" t="s">
        <v>10444</v>
      </c>
    </row>
    <row r="526" spans="1:2">
      <c r="A526" s="8" t="s">
        <v>1680</v>
      </c>
      <c r="B526" t="s">
        <v>10414</v>
      </c>
    </row>
    <row r="527" spans="1:2">
      <c r="A527" s="8" t="s">
        <v>1681</v>
      </c>
      <c r="B527" t="s">
        <v>10400</v>
      </c>
    </row>
    <row r="528" spans="1:2">
      <c r="A528" s="8" t="s">
        <v>1682</v>
      </c>
      <c r="B528" t="s">
        <v>10398</v>
      </c>
    </row>
    <row r="529" spans="1:2">
      <c r="A529" s="8" t="s">
        <v>1683</v>
      </c>
      <c r="B529" t="s">
        <v>10390</v>
      </c>
    </row>
    <row r="530" spans="1:2">
      <c r="A530" s="8" t="s">
        <v>1684</v>
      </c>
      <c r="B530" t="s">
        <v>10444</v>
      </c>
    </row>
    <row r="531" spans="1:2">
      <c r="A531" s="8" t="s">
        <v>1685</v>
      </c>
      <c r="B531" t="s">
        <v>10445</v>
      </c>
    </row>
    <row r="532" spans="1:2">
      <c r="A532" s="8" t="s">
        <v>1686</v>
      </c>
      <c r="B532" t="s">
        <v>10423</v>
      </c>
    </row>
    <row r="533" spans="1:2">
      <c r="A533" s="8" t="s">
        <v>1687</v>
      </c>
      <c r="B533" t="s">
        <v>10400</v>
      </c>
    </row>
    <row r="534" spans="1:2">
      <c r="A534" s="8" t="s">
        <v>1688</v>
      </c>
      <c r="B534" t="s">
        <v>10479</v>
      </c>
    </row>
    <row r="535" spans="1:2">
      <c r="A535" s="8" t="s">
        <v>1689</v>
      </c>
      <c r="B535" t="s">
        <v>10400</v>
      </c>
    </row>
    <row r="536" spans="1:2">
      <c r="A536" s="8" t="s">
        <v>1690</v>
      </c>
      <c r="B536" t="s">
        <v>10400</v>
      </c>
    </row>
    <row r="537" spans="1:2">
      <c r="A537" s="8" t="s">
        <v>782</v>
      </c>
      <c r="B537" t="s">
        <v>10486</v>
      </c>
    </row>
    <row r="538" spans="1:2">
      <c r="A538" s="8" t="s">
        <v>1691</v>
      </c>
      <c r="B538" t="s">
        <v>10398</v>
      </c>
    </row>
    <row r="539" spans="1:2">
      <c r="A539" s="8" t="s">
        <v>1692</v>
      </c>
      <c r="B539" t="s">
        <v>10449</v>
      </c>
    </row>
    <row r="540" spans="1:2">
      <c r="A540" s="8" t="s">
        <v>1693</v>
      </c>
      <c r="B540" t="s">
        <v>10406</v>
      </c>
    </row>
    <row r="541" spans="1:2">
      <c r="A541" s="8" t="s">
        <v>1694</v>
      </c>
      <c r="B541" t="s">
        <v>10429</v>
      </c>
    </row>
    <row r="542" spans="1:2">
      <c r="A542" s="8" t="s">
        <v>1695</v>
      </c>
      <c r="B542" t="s">
        <v>10470</v>
      </c>
    </row>
    <row r="543" spans="1:2">
      <c r="A543" s="8" t="s">
        <v>1696</v>
      </c>
      <c r="B543" t="s">
        <v>10400</v>
      </c>
    </row>
    <row r="544" spans="1:2">
      <c r="A544" s="8" t="s">
        <v>1697</v>
      </c>
      <c r="B544" t="s">
        <v>10390</v>
      </c>
    </row>
    <row r="545" spans="1:2">
      <c r="A545" s="8" t="s">
        <v>1698</v>
      </c>
      <c r="B545" t="s">
        <v>10444</v>
      </c>
    </row>
    <row r="546" spans="1:2">
      <c r="A546" s="8" t="s">
        <v>1699</v>
      </c>
      <c r="B546" t="s">
        <v>10405</v>
      </c>
    </row>
    <row r="547" spans="1:2">
      <c r="A547" s="8" t="s">
        <v>1700</v>
      </c>
      <c r="B547" t="s">
        <v>10400</v>
      </c>
    </row>
    <row r="548" spans="1:2">
      <c r="A548" s="8" t="s">
        <v>1701</v>
      </c>
      <c r="B548" t="s">
        <v>10425</v>
      </c>
    </row>
    <row r="549" spans="1:2">
      <c r="A549" s="8" t="s">
        <v>1702</v>
      </c>
      <c r="B549" t="s">
        <v>10472</v>
      </c>
    </row>
    <row r="550" spans="1:2">
      <c r="A550" s="8" t="s">
        <v>1703</v>
      </c>
      <c r="B550" t="s">
        <v>10397</v>
      </c>
    </row>
    <row r="551" spans="1:2">
      <c r="A551" s="8" t="s">
        <v>1704</v>
      </c>
      <c r="B551" t="s">
        <v>10444</v>
      </c>
    </row>
    <row r="552" spans="1:2">
      <c r="A552" s="8" t="s">
        <v>1705</v>
      </c>
      <c r="B552" t="s">
        <v>10390</v>
      </c>
    </row>
    <row r="553" spans="1:2">
      <c r="A553" s="8" t="s">
        <v>1706</v>
      </c>
      <c r="B553" t="s">
        <v>10487</v>
      </c>
    </row>
    <row r="554" spans="1:2">
      <c r="A554" s="8" t="s">
        <v>1707</v>
      </c>
      <c r="B554" t="s">
        <v>10444</v>
      </c>
    </row>
    <row r="555" spans="1:2">
      <c r="A555" s="8" t="s">
        <v>1708</v>
      </c>
      <c r="B555" t="s">
        <v>10444</v>
      </c>
    </row>
    <row r="556" spans="1:2">
      <c r="A556" s="8" t="s">
        <v>1709</v>
      </c>
      <c r="B556" t="s">
        <v>10400</v>
      </c>
    </row>
    <row r="557" spans="1:2">
      <c r="A557" s="8" t="s">
        <v>1710</v>
      </c>
      <c r="B557" t="s">
        <v>10429</v>
      </c>
    </row>
    <row r="558" spans="1:2">
      <c r="A558" s="8" t="s">
        <v>1711</v>
      </c>
      <c r="B558" t="s">
        <v>10488</v>
      </c>
    </row>
    <row r="559" spans="1:2">
      <c r="A559" s="8" t="s">
        <v>1712</v>
      </c>
      <c r="B559" t="s">
        <v>10416</v>
      </c>
    </row>
    <row r="560" spans="1:2">
      <c r="A560" s="8" t="s">
        <v>1713</v>
      </c>
      <c r="B560" t="s">
        <v>10472</v>
      </c>
    </row>
    <row r="561" spans="1:2">
      <c r="A561" s="8" t="s">
        <v>1714</v>
      </c>
      <c r="B561" t="s">
        <v>10472</v>
      </c>
    </row>
    <row r="562" spans="1:2">
      <c r="A562" s="8" t="s">
        <v>1715</v>
      </c>
      <c r="B562" t="s">
        <v>10444</v>
      </c>
    </row>
    <row r="563" spans="1:2">
      <c r="A563" s="8" t="s">
        <v>1716</v>
      </c>
      <c r="B563" t="s">
        <v>10409</v>
      </c>
    </row>
    <row r="564" spans="1:2">
      <c r="A564" s="8" t="s">
        <v>1717</v>
      </c>
      <c r="B564" t="s">
        <v>10489</v>
      </c>
    </row>
    <row r="565" spans="1:2">
      <c r="A565" s="8" t="s">
        <v>1718</v>
      </c>
      <c r="B565" t="s">
        <v>10395</v>
      </c>
    </row>
    <row r="566" spans="1:2">
      <c r="A566" s="8" t="s">
        <v>1719</v>
      </c>
      <c r="B566" t="s">
        <v>10409</v>
      </c>
    </row>
    <row r="567" spans="1:2">
      <c r="A567" s="8" t="s">
        <v>1720</v>
      </c>
      <c r="B567" t="s">
        <v>10425</v>
      </c>
    </row>
    <row r="568" spans="1:2">
      <c r="A568" s="8" t="s">
        <v>1721</v>
      </c>
      <c r="B568" t="s">
        <v>10404</v>
      </c>
    </row>
    <row r="569" spans="1:2">
      <c r="A569" s="8" t="s">
        <v>1722</v>
      </c>
      <c r="B569" t="s">
        <v>10416</v>
      </c>
    </row>
    <row r="570" spans="1:2">
      <c r="A570" s="8" t="s">
        <v>1723</v>
      </c>
      <c r="B570" t="s">
        <v>10395</v>
      </c>
    </row>
    <row r="571" spans="1:2">
      <c r="A571" s="8" t="s">
        <v>1724</v>
      </c>
      <c r="B571" t="s">
        <v>10444</v>
      </c>
    </row>
    <row r="572" spans="1:2">
      <c r="A572" s="8" t="s">
        <v>1725</v>
      </c>
      <c r="B572" t="s">
        <v>10479</v>
      </c>
    </row>
    <row r="573" spans="1:2">
      <c r="A573" s="8" t="s">
        <v>1726</v>
      </c>
      <c r="B573" t="s">
        <v>10399</v>
      </c>
    </row>
    <row r="574" spans="1:2">
      <c r="A574" s="8" t="s">
        <v>1727</v>
      </c>
      <c r="B574" t="s">
        <v>10400</v>
      </c>
    </row>
    <row r="575" spans="1:2">
      <c r="A575" s="8" t="s">
        <v>1728</v>
      </c>
      <c r="B575" t="s">
        <v>10444</v>
      </c>
    </row>
    <row r="576" spans="1:2">
      <c r="A576" s="8" t="s">
        <v>1729</v>
      </c>
      <c r="B576" t="s">
        <v>10404</v>
      </c>
    </row>
    <row r="577" spans="1:2">
      <c r="A577" s="8" t="s">
        <v>1730</v>
      </c>
      <c r="B577" t="s">
        <v>10490</v>
      </c>
    </row>
    <row r="578" spans="1:2">
      <c r="A578" s="8" t="s">
        <v>1731</v>
      </c>
      <c r="B578" t="s">
        <v>10397</v>
      </c>
    </row>
    <row r="579" spans="1:2">
      <c r="A579" s="8" t="s">
        <v>1732</v>
      </c>
      <c r="B579" t="s">
        <v>10442</v>
      </c>
    </row>
    <row r="580" spans="1:2">
      <c r="A580" s="8" t="s">
        <v>1733</v>
      </c>
      <c r="B580" t="s">
        <v>10404</v>
      </c>
    </row>
    <row r="581" spans="1:2">
      <c r="A581" s="8" t="s">
        <v>1734</v>
      </c>
      <c r="B581" t="s">
        <v>10444</v>
      </c>
    </row>
    <row r="582" spans="1:2">
      <c r="A582" s="8" t="s">
        <v>1735</v>
      </c>
      <c r="B582" t="s">
        <v>10491</v>
      </c>
    </row>
    <row r="583" spans="1:2">
      <c r="A583" s="8" t="s">
        <v>1736</v>
      </c>
      <c r="B583" t="s">
        <v>10400</v>
      </c>
    </row>
    <row r="584" spans="1:2">
      <c r="A584" s="8" t="s">
        <v>1737</v>
      </c>
      <c r="B584" t="s">
        <v>10444</v>
      </c>
    </row>
    <row r="585" spans="1:2">
      <c r="A585" s="8" t="s">
        <v>1738</v>
      </c>
      <c r="B585" t="s">
        <v>10425</v>
      </c>
    </row>
    <row r="586" spans="1:2">
      <c r="A586" s="8" t="s">
        <v>1739</v>
      </c>
      <c r="B586" t="s">
        <v>10405</v>
      </c>
    </row>
    <row r="587" spans="1:2">
      <c r="A587" s="8" t="s">
        <v>1740</v>
      </c>
      <c r="B587" t="s">
        <v>10429</v>
      </c>
    </row>
    <row r="588" spans="1:2">
      <c r="A588" s="8" t="s">
        <v>1741</v>
      </c>
      <c r="B588" t="s">
        <v>10400</v>
      </c>
    </row>
    <row r="589" spans="1:2">
      <c r="A589" s="8" t="s">
        <v>1742</v>
      </c>
      <c r="B589" t="s">
        <v>10398</v>
      </c>
    </row>
    <row r="590" spans="1:2">
      <c r="A590" s="8" t="s">
        <v>1743</v>
      </c>
      <c r="B590" t="s">
        <v>10444</v>
      </c>
    </row>
    <row r="591" spans="1:2">
      <c r="A591" s="8" t="s">
        <v>1744</v>
      </c>
      <c r="B591" t="s">
        <v>10442</v>
      </c>
    </row>
    <row r="592" spans="1:2">
      <c r="A592" s="8" t="s">
        <v>1745</v>
      </c>
      <c r="B592" t="s">
        <v>10396</v>
      </c>
    </row>
    <row r="593" spans="1:2">
      <c r="A593" s="8" t="s">
        <v>1746</v>
      </c>
      <c r="B593" t="s">
        <v>10400</v>
      </c>
    </row>
    <row r="594" spans="1:2">
      <c r="A594" s="8" t="s">
        <v>1747</v>
      </c>
      <c r="B594" t="s">
        <v>10429</v>
      </c>
    </row>
    <row r="595" spans="1:2">
      <c r="A595" s="8" t="s">
        <v>1748</v>
      </c>
      <c r="B595" t="s">
        <v>10492</v>
      </c>
    </row>
    <row r="596" spans="1:2">
      <c r="A596" s="8" t="s">
        <v>1749</v>
      </c>
      <c r="B596" t="s">
        <v>10493</v>
      </c>
    </row>
    <row r="597" spans="1:2">
      <c r="A597" s="8" t="s">
        <v>1750</v>
      </c>
      <c r="B597" t="s">
        <v>10398</v>
      </c>
    </row>
    <row r="598" spans="1:2">
      <c r="A598" s="8" t="s">
        <v>1751</v>
      </c>
      <c r="B598" t="s">
        <v>10429</v>
      </c>
    </row>
    <row r="599" spans="1:2">
      <c r="A599" s="8" t="s">
        <v>1752</v>
      </c>
      <c r="B599" t="s">
        <v>10432</v>
      </c>
    </row>
    <row r="600" spans="1:2">
      <c r="A600" s="8" t="s">
        <v>1753</v>
      </c>
      <c r="B600" t="s">
        <v>10494</v>
      </c>
    </row>
    <row r="601" spans="1:2">
      <c r="A601" s="8" t="s">
        <v>1754</v>
      </c>
      <c r="B601" t="s">
        <v>10444</v>
      </c>
    </row>
    <row r="602" spans="1:2">
      <c r="A602" s="8" t="s">
        <v>1755</v>
      </c>
      <c r="B602" t="s">
        <v>10495</v>
      </c>
    </row>
    <row r="603" spans="1:2">
      <c r="A603" s="8" t="s">
        <v>1756</v>
      </c>
      <c r="B603" t="s">
        <v>10444</v>
      </c>
    </row>
    <row r="604" spans="1:2">
      <c r="A604" s="8" t="s">
        <v>1757</v>
      </c>
      <c r="B604" t="s">
        <v>10472</v>
      </c>
    </row>
    <row r="605" spans="1:2">
      <c r="A605" s="8" t="s">
        <v>1758</v>
      </c>
      <c r="B605" t="s">
        <v>10472</v>
      </c>
    </row>
    <row r="606" spans="1:2">
      <c r="A606" s="8" t="s">
        <v>1759</v>
      </c>
      <c r="B606" t="s">
        <v>10418</v>
      </c>
    </row>
    <row r="607" spans="1:2">
      <c r="A607" s="8" t="s">
        <v>1760</v>
      </c>
      <c r="B607" t="s">
        <v>10400</v>
      </c>
    </row>
    <row r="608" spans="1:2">
      <c r="A608" s="8" t="s">
        <v>1761</v>
      </c>
      <c r="B608" t="s">
        <v>10450</v>
      </c>
    </row>
    <row r="609" spans="1:2">
      <c r="A609" s="8" t="s">
        <v>1762</v>
      </c>
      <c r="B609" t="s">
        <v>10400</v>
      </c>
    </row>
    <row r="610" spans="1:2">
      <c r="A610" s="8" t="s">
        <v>1763</v>
      </c>
      <c r="B610" t="s">
        <v>10479</v>
      </c>
    </row>
    <row r="611" spans="1:2">
      <c r="A611" s="8" t="s">
        <v>1764</v>
      </c>
      <c r="B611" t="s">
        <v>10444</v>
      </c>
    </row>
    <row r="612" spans="1:2">
      <c r="A612" s="8" t="s">
        <v>1765</v>
      </c>
      <c r="B612" t="s">
        <v>10400</v>
      </c>
    </row>
    <row r="613" spans="1:2">
      <c r="A613" s="8" t="s">
        <v>1766</v>
      </c>
      <c r="B613" t="s">
        <v>10470</v>
      </c>
    </row>
    <row r="614" spans="1:2">
      <c r="A614" s="8" t="s">
        <v>1767</v>
      </c>
      <c r="B614" t="s">
        <v>10397</v>
      </c>
    </row>
    <row r="615" spans="1:2">
      <c r="A615" s="8" t="s">
        <v>825</v>
      </c>
      <c r="B615" t="s">
        <v>10390</v>
      </c>
    </row>
    <row r="616" spans="1:2">
      <c r="A616" s="8" t="s">
        <v>1768</v>
      </c>
      <c r="B616" t="s">
        <v>10423</v>
      </c>
    </row>
    <row r="617" spans="1:2">
      <c r="A617" s="8" t="s">
        <v>1769</v>
      </c>
      <c r="B617" t="s">
        <v>10429</v>
      </c>
    </row>
    <row r="618" spans="1:2">
      <c r="A618" s="8" t="s">
        <v>1770</v>
      </c>
      <c r="B618" t="s">
        <v>10454</v>
      </c>
    </row>
    <row r="619" spans="1:2">
      <c r="A619" s="8" t="s">
        <v>1771</v>
      </c>
      <c r="B619" t="s">
        <v>10400</v>
      </c>
    </row>
    <row r="620" spans="1:2">
      <c r="A620" s="8" t="s">
        <v>1772</v>
      </c>
      <c r="B620" t="s">
        <v>10404</v>
      </c>
    </row>
    <row r="621" spans="1:2">
      <c r="A621" s="8" t="s">
        <v>1773</v>
      </c>
      <c r="B621" t="s">
        <v>10395</v>
      </c>
    </row>
    <row r="622" spans="1:2">
      <c r="A622" s="8" t="s">
        <v>1774</v>
      </c>
      <c r="B622" t="s">
        <v>10400</v>
      </c>
    </row>
    <row r="623" spans="1:2">
      <c r="A623" s="8" t="s">
        <v>1775</v>
      </c>
      <c r="B623" t="s">
        <v>10444</v>
      </c>
    </row>
    <row r="624" spans="1:2">
      <c r="A624" s="8" t="s">
        <v>1776</v>
      </c>
      <c r="B624" t="s">
        <v>10414</v>
      </c>
    </row>
    <row r="625" spans="1:2">
      <c r="A625" s="8" t="s">
        <v>1777</v>
      </c>
      <c r="B625" t="s">
        <v>10472</v>
      </c>
    </row>
    <row r="626" spans="1:2">
      <c r="A626" s="8" t="s">
        <v>1778</v>
      </c>
      <c r="B626" t="s">
        <v>10406</v>
      </c>
    </row>
    <row r="627" spans="1:2">
      <c r="A627" s="8" t="s">
        <v>972</v>
      </c>
      <c r="B627" t="s">
        <v>10444</v>
      </c>
    </row>
    <row r="628" spans="1:2">
      <c r="A628" s="8" t="s">
        <v>1779</v>
      </c>
      <c r="B628" t="s">
        <v>10405</v>
      </c>
    </row>
    <row r="629" spans="1:2">
      <c r="A629" s="8" t="s">
        <v>1780</v>
      </c>
      <c r="B629" t="s">
        <v>10496</v>
      </c>
    </row>
    <row r="630" spans="1:2">
      <c r="A630" s="8" t="s">
        <v>1781</v>
      </c>
      <c r="B630" t="s">
        <v>10400</v>
      </c>
    </row>
    <row r="631" spans="1:2">
      <c r="A631" s="8" t="s">
        <v>1782</v>
      </c>
      <c r="B631" t="s">
        <v>10444</v>
      </c>
    </row>
    <row r="632" spans="1:2">
      <c r="A632" s="8" t="s">
        <v>1783</v>
      </c>
      <c r="B632" t="s">
        <v>10439</v>
      </c>
    </row>
    <row r="633" spans="1:2">
      <c r="A633" s="8" t="s">
        <v>1784</v>
      </c>
      <c r="B633" t="s">
        <v>10409</v>
      </c>
    </row>
    <row r="634" spans="1:2">
      <c r="A634" s="8" t="s">
        <v>1785</v>
      </c>
      <c r="B634" t="s">
        <v>10417</v>
      </c>
    </row>
    <row r="635" spans="1:2">
      <c r="A635" s="8" t="s">
        <v>1786</v>
      </c>
      <c r="B635" t="s">
        <v>10497</v>
      </c>
    </row>
    <row r="636" spans="1:2">
      <c r="A636" s="8" t="s">
        <v>1787</v>
      </c>
      <c r="B636" t="s">
        <v>10444</v>
      </c>
    </row>
    <row r="637" spans="1:2">
      <c r="A637" s="8" t="s">
        <v>1788</v>
      </c>
      <c r="B637" t="s">
        <v>10405</v>
      </c>
    </row>
    <row r="638" spans="1:2">
      <c r="A638" s="8" t="s">
        <v>1789</v>
      </c>
      <c r="B638" t="s">
        <v>10400</v>
      </c>
    </row>
    <row r="639" spans="1:2">
      <c r="A639" s="8" t="s">
        <v>1790</v>
      </c>
      <c r="B639" t="s">
        <v>10424</v>
      </c>
    </row>
    <row r="640" spans="1:2">
      <c r="A640" s="8" t="s">
        <v>1791</v>
      </c>
      <c r="B640" t="s">
        <v>10444</v>
      </c>
    </row>
    <row r="641" spans="1:2">
      <c r="A641" s="8" t="s">
        <v>1792</v>
      </c>
      <c r="B641" t="s">
        <v>10498</v>
      </c>
    </row>
    <row r="642" spans="1:2">
      <c r="A642" s="8" t="s">
        <v>1793</v>
      </c>
      <c r="B642" t="s">
        <v>10424</v>
      </c>
    </row>
    <row r="643" spans="1:2">
      <c r="A643" s="8" t="s">
        <v>1794</v>
      </c>
      <c r="B643" t="s">
        <v>10400</v>
      </c>
    </row>
    <row r="644" spans="1:2">
      <c r="A644" s="8" t="s">
        <v>1795</v>
      </c>
      <c r="B644" t="s">
        <v>10472</v>
      </c>
    </row>
    <row r="645" spans="1:2">
      <c r="A645" s="8" t="s">
        <v>1796</v>
      </c>
      <c r="B645" t="s">
        <v>10405</v>
      </c>
    </row>
    <row r="646" spans="1:2">
      <c r="A646" s="8" t="s">
        <v>1797</v>
      </c>
      <c r="B646" t="s">
        <v>10429</v>
      </c>
    </row>
    <row r="647" spans="1:2">
      <c r="A647" s="8" t="s">
        <v>1798</v>
      </c>
      <c r="B647" t="s">
        <v>10418</v>
      </c>
    </row>
    <row r="648" spans="1:2">
      <c r="A648" s="8" t="s">
        <v>1799</v>
      </c>
      <c r="B648" t="s">
        <v>10416</v>
      </c>
    </row>
    <row r="649" spans="1:2">
      <c r="A649" s="8" t="s">
        <v>1800</v>
      </c>
      <c r="B649" t="s">
        <v>982</v>
      </c>
    </row>
    <row r="650" spans="1:2">
      <c r="A650" s="8" t="s">
        <v>839</v>
      </c>
      <c r="B650" t="s">
        <v>10400</v>
      </c>
    </row>
    <row r="651" spans="1:2">
      <c r="A651" s="8" t="s">
        <v>1801</v>
      </c>
      <c r="B651" t="s">
        <v>10472</v>
      </c>
    </row>
    <row r="652" spans="1:2">
      <c r="A652" s="8" t="s">
        <v>1802</v>
      </c>
      <c r="B652" t="s">
        <v>10472</v>
      </c>
    </row>
    <row r="653" spans="1:2">
      <c r="A653" s="8" t="s">
        <v>1803</v>
      </c>
      <c r="B653" t="s">
        <v>10400</v>
      </c>
    </row>
    <row r="654" spans="1:2">
      <c r="A654" s="8" t="s">
        <v>1804</v>
      </c>
      <c r="B654" t="s">
        <v>10429</v>
      </c>
    </row>
    <row r="655" spans="1:2">
      <c r="A655" s="8" t="s">
        <v>1805</v>
      </c>
      <c r="B655" t="s">
        <v>10400</v>
      </c>
    </row>
    <row r="656" spans="1:2">
      <c r="A656" s="8" t="s">
        <v>1806</v>
      </c>
      <c r="B656" t="s">
        <v>10417</v>
      </c>
    </row>
    <row r="657" spans="1:2">
      <c r="A657" s="8" t="s">
        <v>1807</v>
      </c>
      <c r="B657" t="s">
        <v>10472</v>
      </c>
    </row>
    <row r="658" spans="1:2">
      <c r="A658" s="8" t="s">
        <v>1808</v>
      </c>
      <c r="B658" t="s">
        <v>10444</v>
      </c>
    </row>
    <row r="659" spans="1:2">
      <c r="A659" s="8" t="s">
        <v>1809</v>
      </c>
      <c r="B659" t="s">
        <v>10499</v>
      </c>
    </row>
    <row r="660" spans="1:2">
      <c r="A660" s="8" t="s">
        <v>1810</v>
      </c>
      <c r="B660" t="s">
        <v>10417</v>
      </c>
    </row>
    <row r="661" spans="1:2">
      <c r="A661" s="8" t="s">
        <v>1811</v>
      </c>
      <c r="B661" t="s">
        <v>10416</v>
      </c>
    </row>
    <row r="662" spans="1:2">
      <c r="A662" s="8" t="s">
        <v>1812</v>
      </c>
      <c r="B662" t="s">
        <v>10396</v>
      </c>
    </row>
    <row r="663" spans="1:2">
      <c r="A663" s="8" t="s">
        <v>1813</v>
      </c>
      <c r="B663" t="s">
        <v>10500</v>
      </c>
    </row>
    <row r="664" spans="1:2">
      <c r="A664" s="8" t="s">
        <v>1814</v>
      </c>
      <c r="B664" t="s">
        <v>10444</v>
      </c>
    </row>
    <row r="665" spans="1:2">
      <c r="A665" s="8" t="s">
        <v>1815</v>
      </c>
      <c r="B665" t="s">
        <v>10406</v>
      </c>
    </row>
    <row r="666" spans="1:2">
      <c r="A666" s="8" t="s">
        <v>1816</v>
      </c>
      <c r="B666" t="s">
        <v>10406</v>
      </c>
    </row>
    <row r="667" spans="1:2">
      <c r="A667" s="8" t="s">
        <v>1817</v>
      </c>
      <c r="B667" t="s">
        <v>10398</v>
      </c>
    </row>
    <row r="668" spans="1:2">
      <c r="A668" s="8" t="s">
        <v>1818</v>
      </c>
      <c r="B668" t="s">
        <v>10470</v>
      </c>
    </row>
    <row r="669" spans="1:2">
      <c r="A669" s="8" t="s">
        <v>1819</v>
      </c>
      <c r="B669" t="s">
        <v>10400</v>
      </c>
    </row>
    <row r="670" spans="1:2">
      <c r="A670" s="8" t="s">
        <v>1820</v>
      </c>
      <c r="B670" t="s">
        <v>10429</v>
      </c>
    </row>
    <row r="671" spans="1:2">
      <c r="A671" s="8" t="s">
        <v>1821</v>
      </c>
      <c r="B671" t="s">
        <v>10417</v>
      </c>
    </row>
    <row r="672" spans="1:2">
      <c r="A672" s="8" t="s">
        <v>1822</v>
      </c>
      <c r="B672" t="s">
        <v>10417</v>
      </c>
    </row>
    <row r="673" spans="1:2">
      <c r="A673" s="8" t="s">
        <v>1823</v>
      </c>
      <c r="B673" t="s">
        <v>10405</v>
      </c>
    </row>
    <row r="674" spans="1:2">
      <c r="A674" s="8" t="s">
        <v>1824</v>
      </c>
      <c r="B674" t="s">
        <v>10475</v>
      </c>
    </row>
    <row r="675" spans="1:2">
      <c r="A675" s="8" t="s">
        <v>1825</v>
      </c>
      <c r="B675" t="s">
        <v>10394</v>
      </c>
    </row>
    <row r="676" spans="1:2">
      <c r="A676" s="8" t="s">
        <v>1826</v>
      </c>
      <c r="B676" t="s">
        <v>10400</v>
      </c>
    </row>
    <row r="677" spans="1:2">
      <c r="A677" s="8" t="s">
        <v>1827</v>
      </c>
      <c r="B677" t="s">
        <v>10400</v>
      </c>
    </row>
    <row r="678" spans="1:2">
      <c r="A678" s="8" t="s">
        <v>1828</v>
      </c>
      <c r="B678" t="s">
        <v>10409</v>
      </c>
    </row>
    <row r="679" spans="1:2">
      <c r="A679" s="8" t="s">
        <v>1829</v>
      </c>
      <c r="B679" t="s">
        <v>10457</v>
      </c>
    </row>
    <row r="680" spans="1:2">
      <c r="A680" s="8" t="s">
        <v>1830</v>
      </c>
      <c r="B680" t="s">
        <v>10444</v>
      </c>
    </row>
    <row r="681" spans="1:2">
      <c r="A681" s="8" t="s">
        <v>1831</v>
      </c>
      <c r="B681" t="s">
        <v>10400</v>
      </c>
    </row>
    <row r="682" spans="1:2">
      <c r="A682" s="8" t="s">
        <v>676</v>
      </c>
      <c r="B682" t="s">
        <v>10398</v>
      </c>
    </row>
    <row r="683" spans="1:2">
      <c r="A683" s="8" t="s">
        <v>1832</v>
      </c>
      <c r="B683" t="s">
        <v>10454</v>
      </c>
    </row>
    <row r="684" spans="1:2">
      <c r="A684" s="8" t="s">
        <v>1833</v>
      </c>
      <c r="B684" t="s">
        <v>10501</v>
      </c>
    </row>
    <row r="685" spans="1:2">
      <c r="A685" s="8" t="s">
        <v>1834</v>
      </c>
      <c r="B685" t="s">
        <v>10444</v>
      </c>
    </row>
    <row r="686" spans="1:2">
      <c r="A686" s="8" t="s">
        <v>759</v>
      </c>
      <c r="B686" t="s">
        <v>10436</v>
      </c>
    </row>
    <row r="687" spans="1:2">
      <c r="A687" s="8" t="s">
        <v>1835</v>
      </c>
      <c r="B687" t="s">
        <v>10400</v>
      </c>
    </row>
    <row r="688" spans="1:2">
      <c r="A688" s="8" t="s">
        <v>1836</v>
      </c>
      <c r="B688" t="s">
        <v>10425</v>
      </c>
    </row>
    <row r="689" spans="1:2">
      <c r="A689" s="8" t="s">
        <v>1837</v>
      </c>
      <c r="B689" t="s">
        <v>10418</v>
      </c>
    </row>
    <row r="690" spans="1:2">
      <c r="A690" s="8" t="s">
        <v>1838</v>
      </c>
      <c r="B690" t="s">
        <v>10454</v>
      </c>
    </row>
    <row r="691" spans="1:2">
      <c r="A691" s="8" t="s">
        <v>1839</v>
      </c>
      <c r="B691" t="s">
        <v>10502</v>
      </c>
    </row>
    <row r="692" spans="1:2">
      <c r="A692" s="8" t="s">
        <v>1840</v>
      </c>
      <c r="B692" t="s">
        <v>10444</v>
      </c>
    </row>
    <row r="693" spans="1:2">
      <c r="A693" s="8" t="s">
        <v>1841</v>
      </c>
      <c r="B693" t="s">
        <v>10445</v>
      </c>
    </row>
    <row r="694" spans="1:2">
      <c r="A694" s="8" t="s">
        <v>1842</v>
      </c>
      <c r="B694" t="s">
        <v>10416</v>
      </c>
    </row>
    <row r="695" spans="1:2">
      <c r="A695" s="8" t="s">
        <v>1843</v>
      </c>
      <c r="B695" t="s">
        <v>10405</v>
      </c>
    </row>
    <row r="696" spans="1:2">
      <c r="A696" s="8" t="s">
        <v>1844</v>
      </c>
      <c r="B696" t="s">
        <v>10409</v>
      </c>
    </row>
    <row r="697" spans="1:2">
      <c r="A697" s="8" t="s">
        <v>1845</v>
      </c>
      <c r="B697" t="s">
        <v>10470</v>
      </c>
    </row>
    <row r="698" spans="1:2">
      <c r="A698" s="8" t="s">
        <v>1846</v>
      </c>
      <c r="B698" t="s">
        <v>10400</v>
      </c>
    </row>
    <row r="699" spans="1:2">
      <c r="A699" s="8" t="s">
        <v>1847</v>
      </c>
      <c r="B699" t="s">
        <v>10418</v>
      </c>
    </row>
    <row r="700" spans="1:2">
      <c r="A700" s="8" t="s">
        <v>1848</v>
      </c>
      <c r="B700" t="s">
        <v>10397</v>
      </c>
    </row>
    <row r="701" spans="1:2">
      <c r="A701" s="8" t="s">
        <v>1849</v>
      </c>
      <c r="B701" t="s">
        <v>10398</v>
      </c>
    </row>
    <row r="702" spans="1:2">
      <c r="A702" s="8" t="s">
        <v>1850</v>
      </c>
      <c r="B702" t="s">
        <v>982</v>
      </c>
    </row>
    <row r="703" spans="1:2">
      <c r="A703" s="8" t="s">
        <v>1851</v>
      </c>
      <c r="B703" t="s">
        <v>10503</v>
      </c>
    </row>
    <row r="704" spans="1:2">
      <c r="A704" s="8" t="s">
        <v>1852</v>
      </c>
      <c r="B704" t="s">
        <v>10418</v>
      </c>
    </row>
    <row r="705" spans="1:2">
      <c r="A705" s="8" t="s">
        <v>1853</v>
      </c>
      <c r="B705" t="s">
        <v>10423</v>
      </c>
    </row>
    <row r="706" spans="1:2">
      <c r="A706" s="8" t="s">
        <v>1854</v>
      </c>
      <c r="B706" t="s">
        <v>10432</v>
      </c>
    </row>
    <row r="707" spans="1:2">
      <c r="A707" s="8" t="s">
        <v>1855</v>
      </c>
      <c r="B707" t="s">
        <v>10408</v>
      </c>
    </row>
    <row r="708" spans="1:2">
      <c r="A708" s="8" t="s">
        <v>1856</v>
      </c>
      <c r="B708" t="s">
        <v>10410</v>
      </c>
    </row>
    <row r="709" spans="1:2">
      <c r="A709" s="8" t="s">
        <v>1857</v>
      </c>
      <c r="B709" t="s">
        <v>10444</v>
      </c>
    </row>
    <row r="710" spans="1:2">
      <c r="A710" s="8" t="s">
        <v>1858</v>
      </c>
      <c r="B710" t="s">
        <v>10400</v>
      </c>
    </row>
    <row r="711" spans="1:2">
      <c r="A711" s="8" t="s">
        <v>1859</v>
      </c>
      <c r="B711" t="s">
        <v>10454</v>
      </c>
    </row>
    <row r="712" spans="1:2">
      <c r="A712" s="8" t="s">
        <v>1860</v>
      </c>
      <c r="B712" t="s">
        <v>10444</v>
      </c>
    </row>
    <row r="713" spans="1:2">
      <c r="A713" s="8" t="s">
        <v>1861</v>
      </c>
      <c r="B713" t="s">
        <v>10470</v>
      </c>
    </row>
    <row r="714" spans="1:2">
      <c r="A714" s="8" t="s">
        <v>1862</v>
      </c>
      <c r="B714" t="s">
        <v>10400</v>
      </c>
    </row>
    <row r="715" spans="1:2">
      <c r="A715" s="8" t="s">
        <v>872</v>
      </c>
      <c r="B715" t="s">
        <v>10398</v>
      </c>
    </row>
    <row r="716" spans="1:2">
      <c r="A716" s="8" t="s">
        <v>1863</v>
      </c>
      <c r="B716" t="s">
        <v>10444</v>
      </c>
    </row>
    <row r="717" spans="1:2">
      <c r="A717" s="8" t="s">
        <v>1864</v>
      </c>
      <c r="B717" t="s">
        <v>10428</v>
      </c>
    </row>
    <row r="718" spans="1:2">
      <c r="A718" s="8" t="s">
        <v>1865</v>
      </c>
      <c r="B718" t="s">
        <v>10447</v>
      </c>
    </row>
    <row r="719" spans="1:2">
      <c r="A719" s="8" t="s">
        <v>1866</v>
      </c>
      <c r="B719" t="s">
        <v>10442</v>
      </c>
    </row>
    <row r="720" spans="1:2">
      <c r="A720" s="8" t="s">
        <v>1867</v>
      </c>
      <c r="B720" t="s">
        <v>10450</v>
      </c>
    </row>
    <row r="721" spans="1:2">
      <c r="A721" s="8" t="s">
        <v>742</v>
      </c>
      <c r="B721" t="s">
        <v>10429</v>
      </c>
    </row>
    <row r="722" spans="1:2">
      <c r="A722" s="8" t="s">
        <v>1868</v>
      </c>
      <c r="B722" t="s">
        <v>10445</v>
      </c>
    </row>
    <row r="723" spans="1:2">
      <c r="A723" s="8" t="s">
        <v>1869</v>
      </c>
      <c r="B723" t="s">
        <v>10433</v>
      </c>
    </row>
    <row r="724" spans="1:2">
      <c r="A724" s="8" t="s">
        <v>1870</v>
      </c>
      <c r="B724" t="s">
        <v>10446</v>
      </c>
    </row>
    <row r="725" spans="1:2">
      <c r="A725" s="8" t="s">
        <v>1871</v>
      </c>
      <c r="B725" t="s">
        <v>10400</v>
      </c>
    </row>
    <row r="726" spans="1:2">
      <c r="A726" s="8" t="s">
        <v>804</v>
      </c>
      <c r="B726" t="s">
        <v>10453</v>
      </c>
    </row>
    <row r="727" spans="1:2">
      <c r="A727" s="8" t="s">
        <v>1872</v>
      </c>
      <c r="B727" t="s">
        <v>982</v>
      </c>
    </row>
    <row r="728" spans="1:2">
      <c r="A728" s="8" t="s">
        <v>1873</v>
      </c>
      <c r="B728" t="s">
        <v>10445</v>
      </c>
    </row>
    <row r="729" spans="1:2">
      <c r="A729" s="8" t="s">
        <v>1874</v>
      </c>
      <c r="B729" t="s">
        <v>10405</v>
      </c>
    </row>
    <row r="730" spans="1:2">
      <c r="A730" s="8" t="s">
        <v>1875</v>
      </c>
      <c r="B730" t="s">
        <v>10444</v>
      </c>
    </row>
    <row r="731" spans="1:2">
      <c r="A731" s="8" t="s">
        <v>1876</v>
      </c>
      <c r="B731" t="s">
        <v>10472</v>
      </c>
    </row>
    <row r="732" spans="1:2">
      <c r="A732" s="8" t="s">
        <v>1877</v>
      </c>
      <c r="B732" t="s">
        <v>10447</v>
      </c>
    </row>
    <row r="733" spans="1:2">
      <c r="A733" s="8" t="s">
        <v>1878</v>
      </c>
      <c r="B733" t="s">
        <v>10450</v>
      </c>
    </row>
    <row r="734" spans="1:2">
      <c r="A734" s="8" t="s">
        <v>1879</v>
      </c>
      <c r="B734" t="s">
        <v>10504</v>
      </c>
    </row>
    <row r="735" spans="1:2">
      <c r="A735" s="8" t="s">
        <v>1880</v>
      </c>
      <c r="B735" t="s">
        <v>10400</v>
      </c>
    </row>
    <row r="736" spans="1:2">
      <c r="A736" s="8" t="s">
        <v>1881</v>
      </c>
      <c r="B736" t="s">
        <v>10444</v>
      </c>
    </row>
    <row r="737" spans="1:2">
      <c r="A737" s="8" t="s">
        <v>1882</v>
      </c>
      <c r="B737" t="s">
        <v>10431</v>
      </c>
    </row>
    <row r="738" spans="1:2">
      <c r="A738" s="8" t="s">
        <v>1883</v>
      </c>
      <c r="B738" t="s">
        <v>10447</v>
      </c>
    </row>
    <row r="739" spans="1:2">
      <c r="A739" s="8" t="s">
        <v>1884</v>
      </c>
      <c r="B739" t="s">
        <v>10447</v>
      </c>
    </row>
    <row r="740" spans="1:2">
      <c r="A740" s="8" t="s">
        <v>1885</v>
      </c>
      <c r="B740" t="s">
        <v>10429</v>
      </c>
    </row>
    <row r="741" spans="1:2">
      <c r="A741" s="8" t="s">
        <v>1886</v>
      </c>
      <c r="B741" t="s">
        <v>10444</v>
      </c>
    </row>
    <row r="742" spans="1:2">
      <c r="A742" s="8" t="s">
        <v>1887</v>
      </c>
      <c r="B742" t="s">
        <v>10395</v>
      </c>
    </row>
    <row r="743" spans="1:2">
      <c r="A743" s="8" t="s">
        <v>1888</v>
      </c>
      <c r="B743" t="s">
        <v>982</v>
      </c>
    </row>
    <row r="744" spans="1:2">
      <c r="A744" s="8" t="s">
        <v>1889</v>
      </c>
      <c r="B744" t="s">
        <v>10407</v>
      </c>
    </row>
    <row r="745" spans="1:2">
      <c r="A745" s="8" t="s">
        <v>1890</v>
      </c>
      <c r="B745" t="s">
        <v>10479</v>
      </c>
    </row>
    <row r="746" spans="1:2">
      <c r="A746" s="8" t="s">
        <v>1891</v>
      </c>
      <c r="B746" t="s">
        <v>10444</v>
      </c>
    </row>
    <row r="747" spans="1:2">
      <c r="A747" s="8" t="s">
        <v>1892</v>
      </c>
      <c r="B747" t="s">
        <v>10466</v>
      </c>
    </row>
    <row r="748" spans="1:2">
      <c r="A748" s="8" t="s">
        <v>1893</v>
      </c>
      <c r="B748" t="s">
        <v>10444</v>
      </c>
    </row>
    <row r="749" spans="1:2">
      <c r="A749" s="8" t="s">
        <v>1894</v>
      </c>
      <c r="B749" t="s">
        <v>10444</v>
      </c>
    </row>
    <row r="750" spans="1:2">
      <c r="A750" s="8" t="s">
        <v>1895</v>
      </c>
      <c r="B750" t="s">
        <v>10405</v>
      </c>
    </row>
    <row r="751" spans="1:2">
      <c r="A751" s="8" t="s">
        <v>1896</v>
      </c>
      <c r="B751" t="s">
        <v>10470</v>
      </c>
    </row>
    <row r="752" spans="1:2">
      <c r="A752" s="8" t="s">
        <v>1897</v>
      </c>
      <c r="B752" t="s">
        <v>10395</v>
      </c>
    </row>
    <row r="753" spans="1:2">
      <c r="A753" s="8" t="s">
        <v>1898</v>
      </c>
      <c r="B753" t="s">
        <v>10410</v>
      </c>
    </row>
    <row r="754" spans="1:2">
      <c r="A754" s="8" t="s">
        <v>1899</v>
      </c>
      <c r="B754" t="s">
        <v>10444</v>
      </c>
    </row>
    <row r="755" spans="1:2">
      <c r="A755" s="8" t="s">
        <v>1900</v>
      </c>
      <c r="B755" t="s">
        <v>10425</v>
      </c>
    </row>
    <row r="756" spans="1:2">
      <c r="A756" s="8" t="s">
        <v>1901</v>
      </c>
      <c r="B756" t="s">
        <v>10472</v>
      </c>
    </row>
    <row r="757" spans="1:2">
      <c r="A757" s="8" t="s">
        <v>1902</v>
      </c>
      <c r="B757" t="s">
        <v>10395</v>
      </c>
    </row>
    <row r="758" spans="1:2">
      <c r="A758" s="8" t="s">
        <v>1903</v>
      </c>
      <c r="B758" t="s">
        <v>10505</v>
      </c>
    </row>
    <row r="759" spans="1:2">
      <c r="A759" s="8" t="s">
        <v>1904</v>
      </c>
      <c r="B759" t="s">
        <v>10406</v>
      </c>
    </row>
    <row r="760" spans="1:2">
      <c r="A760" s="8" t="s">
        <v>1905</v>
      </c>
      <c r="B760" t="s">
        <v>10395</v>
      </c>
    </row>
    <row r="761" spans="1:2">
      <c r="A761" s="8" t="s">
        <v>1906</v>
      </c>
      <c r="B761" t="s">
        <v>10444</v>
      </c>
    </row>
    <row r="762" spans="1:2">
      <c r="A762" s="8" t="s">
        <v>1907</v>
      </c>
      <c r="B762" t="s">
        <v>982</v>
      </c>
    </row>
    <row r="763" spans="1:2">
      <c r="A763" s="8" t="s">
        <v>1908</v>
      </c>
      <c r="B763" t="s">
        <v>10470</v>
      </c>
    </row>
    <row r="764" spans="1:2">
      <c r="A764" s="8" t="s">
        <v>1909</v>
      </c>
      <c r="B764" t="s">
        <v>10445</v>
      </c>
    </row>
    <row r="765" spans="1:2">
      <c r="A765" s="8" t="s">
        <v>1910</v>
      </c>
      <c r="B765" t="s">
        <v>10395</v>
      </c>
    </row>
    <row r="766" spans="1:2">
      <c r="A766" s="8" t="s">
        <v>1911</v>
      </c>
      <c r="B766" t="s">
        <v>10405</v>
      </c>
    </row>
    <row r="767" spans="1:2">
      <c r="A767" s="8" t="s">
        <v>818</v>
      </c>
      <c r="B767" t="s">
        <v>10420</v>
      </c>
    </row>
    <row r="768" spans="1:2">
      <c r="A768" s="8" t="s">
        <v>1912</v>
      </c>
      <c r="B768" t="s">
        <v>10405</v>
      </c>
    </row>
    <row r="769" spans="1:2">
      <c r="A769" s="8" t="s">
        <v>1913</v>
      </c>
      <c r="B769" t="s">
        <v>10429</v>
      </c>
    </row>
    <row r="770" spans="1:2">
      <c r="A770" s="8" t="s">
        <v>1914</v>
      </c>
      <c r="B770" t="s">
        <v>982</v>
      </c>
    </row>
    <row r="771" spans="1:2">
      <c r="A771" s="8" t="s">
        <v>1915</v>
      </c>
      <c r="B771" t="s">
        <v>10425</v>
      </c>
    </row>
    <row r="772" spans="1:2">
      <c r="A772" s="8" t="s">
        <v>1916</v>
      </c>
      <c r="B772" t="s">
        <v>10400</v>
      </c>
    </row>
    <row r="773" spans="1:2">
      <c r="A773" s="8" t="s">
        <v>1917</v>
      </c>
      <c r="B773" t="s">
        <v>10472</v>
      </c>
    </row>
    <row r="774" spans="1:2">
      <c r="A774" s="8" t="s">
        <v>1918</v>
      </c>
      <c r="B774" t="s">
        <v>10429</v>
      </c>
    </row>
    <row r="775" spans="1:2">
      <c r="A775" s="8" t="s">
        <v>1919</v>
      </c>
      <c r="B775" t="s">
        <v>10400</v>
      </c>
    </row>
    <row r="776" spans="1:2">
      <c r="A776" s="8" t="s">
        <v>1920</v>
      </c>
      <c r="B776" t="s">
        <v>10427</v>
      </c>
    </row>
    <row r="777" spans="1:2">
      <c r="A777" s="8" t="s">
        <v>1921</v>
      </c>
      <c r="B777" t="s">
        <v>10406</v>
      </c>
    </row>
    <row r="778" spans="1:2">
      <c r="A778" s="8" t="s">
        <v>1922</v>
      </c>
      <c r="B778" t="s">
        <v>10444</v>
      </c>
    </row>
    <row r="779" spans="1:2">
      <c r="A779" s="8" t="s">
        <v>1923</v>
      </c>
      <c r="B779" t="s">
        <v>10489</v>
      </c>
    </row>
    <row r="780" spans="1:2">
      <c r="A780" s="8" t="s">
        <v>1924</v>
      </c>
      <c r="B780" t="s">
        <v>10444</v>
      </c>
    </row>
    <row r="781" spans="1:2">
      <c r="A781" s="8" t="s">
        <v>1925</v>
      </c>
      <c r="B781" t="s">
        <v>10400</v>
      </c>
    </row>
    <row r="782" spans="1:2">
      <c r="A782" s="8" t="s">
        <v>1926</v>
      </c>
      <c r="B782" t="s">
        <v>10395</v>
      </c>
    </row>
    <row r="783" spans="1:2">
      <c r="A783" s="8" t="s">
        <v>1927</v>
      </c>
      <c r="B783" t="s">
        <v>10395</v>
      </c>
    </row>
    <row r="784" spans="1:2">
      <c r="A784" s="8" t="s">
        <v>1928</v>
      </c>
      <c r="B784" t="s">
        <v>10453</v>
      </c>
    </row>
    <row r="785" spans="1:2">
      <c r="A785" s="8" t="s">
        <v>1929</v>
      </c>
      <c r="B785" t="s">
        <v>10406</v>
      </c>
    </row>
    <row r="786" spans="1:2">
      <c r="A786" s="8" t="s">
        <v>1930</v>
      </c>
      <c r="B786" t="s">
        <v>10400</v>
      </c>
    </row>
    <row r="787" spans="1:2">
      <c r="A787" s="8" t="s">
        <v>1931</v>
      </c>
      <c r="B787" t="s">
        <v>10400</v>
      </c>
    </row>
    <row r="788" spans="1:2">
      <c r="A788" s="8" t="s">
        <v>1932</v>
      </c>
      <c r="B788" t="s">
        <v>10506</v>
      </c>
    </row>
    <row r="789" spans="1:2">
      <c r="A789" s="8" t="s">
        <v>1933</v>
      </c>
      <c r="B789" t="s">
        <v>10444</v>
      </c>
    </row>
    <row r="790" spans="1:2">
      <c r="A790" s="8" t="s">
        <v>1934</v>
      </c>
      <c r="B790" t="s">
        <v>10507</v>
      </c>
    </row>
    <row r="791" spans="1:2">
      <c r="A791" s="8" t="s">
        <v>1935</v>
      </c>
      <c r="B791" t="s">
        <v>10400</v>
      </c>
    </row>
    <row r="792" spans="1:2">
      <c r="A792" s="8" t="s">
        <v>1936</v>
      </c>
      <c r="B792" t="s">
        <v>10454</v>
      </c>
    </row>
    <row r="793" spans="1:2">
      <c r="A793" s="8" t="s">
        <v>1937</v>
      </c>
      <c r="B793" t="s">
        <v>10443</v>
      </c>
    </row>
    <row r="794" spans="1:2">
      <c r="A794" s="8" t="s">
        <v>1938</v>
      </c>
      <c r="B794" t="s">
        <v>10445</v>
      </c>
    </row>
    <row r="795" spans="1:2">
      <c r="A795" s="8" t="s">
        <v>1939</v>
      </c>
      <c r="B795" t="s">
        <v>10444</v>
      </c>
    </row>
    <row r="796" spans="1:2">
      <c r="A796" s="8" t="s">
        <v>1940</v>
      </c>
      <c r="B796" t="s">
        <v>10427</v>
      </c>
    </row>
    <row r="797" spans="1:2">
      <c r="A797" s="8" t="s">
        <v>1941</v>
      </c>
      <c r="B797" t="s">
        <v>10400</v>
      </c>
    </row>
    <row r="798" spans="1:2">
      <c r="A798" s="8" t="s">
        <v>1942</v>
      </c>
      <c r="B798" t="s">
        <v>10390</v>
      </c>
    </row>
    <row r="799" spans="1:2">
      <c r="A799" s="8" t="s">
        <v>1943</v>
      </c>
      <c r="B799" t="s">
        <v>10400</v>
      </c>
    </row>
    <row r="800" spans="1:2">
      <c r="A800" s="8" t="s">
        <v>1944</v>
      </c>
      <c r="B800" t="s">
        <v>10400</v>
      </c>
    </row>
    <row r="801" spans="1:2">
      <c r="A801" s="8" t="s">
        <v>1945</v>
      </c>
      <c r="B801" t="s">
        <v>10400</v>
      </c>
    </row>
    <row r="802" spans="1:2">
      <c r="A802" s="8" t="s">
        <v>1946</v>
      </c>
      <c r="B802" t="s">
        <v>10508</v>
      </c>
    </row>
    <row r="803" spans="1:2">
      <c r="A803" s="8" t="s">
        <v>1947</v>
      </c>
      <c r="B803" t="s">
        <v>10400</v>
      </c>
    </row>
    <row r="804" spans="1:2">
      <c r="A804" s="8" t="s">
        <v>1948</v>
      </c>
      <c r="B804" t="s">
        <v>982</v>
      </c>
    </row>
    <row r="805" spans="1:2">
      <c r="A805" s="8" t="s">
        <v>1949</v>
      </c>
      <c r="B805" t="s">
        <v>10405</v>
      </c>
    </row>
    <row r="806" spans="1:2">
      <c r="A806" s="8" t="s">
        <v>1950</v>
      </c>
      <c r="B806" t="s">
        <v>10400</v>
      </c>
    </row>
    <row r="807" spans="1:2">
      <c r="A807" s="8" t="s">
        <v>1951</v>
      </c>
      <c r="B807" t="s">
        <v>10400</v>
      </c>
    </row>
    <row r="808" spans="1:2">
      <c r="A808" s="8" t="s">
        <v>1952</v>
      </c>
      <c r="B808" t="s">
        <v>10395</v>
      </c>
    </row>
    <row r="809" spans="1:2">
      <c r="A809" s="8" t="s">
        <v>1953</v>
      </c>
      <c r="B809" t="s">
        <v>10400</v>
      </c>
    </row>
    <row r="810" spans="1:2">
      <c r="A810" s="8" t="s">
        <v>919</v>
      </c>
      <c r="B810" t="s">
        <v>10405</v>
      </c>
    </row>
    <row r="811" spans="1:2">
      <c r="A811" s="8" t="s">
        <v>1954</v>
      </c>
      <c r="B811" t="s">
        <v>10400</v>
      </c>
    </row>
    <row r="812" spans="1:2">
      <c r="A812" s="8" t="s">
        <v>1955</v>
      </c>
      <c r="B812" t="s">
        <v>10444</v>
      </c>
    </row>
    <row r="813" spans="1:2">
      <c r="A813" s="8" t="s">
        <v>1956</v>
      </c>
      <c r="B813" t="s">
        <v>10444</v>
      </c>
    </row>
    <row r="814" spans="1:2">
      <c r="A814" s="8" t="s">
        <v>1957</v>
      </c>
      <c r="B814" t="s">
        <v>10397</v>
      </c>
    </row>
    <row r="815" spans="1:2">
      <c r="A815" s="8" t="s">
        <v>1958</v>
      </c>
      <c r="B815" t="s">
        <v>10486</v>
      </c>
    </row>
    <row r="816" spans="1:2">
      <c r="A816" s="8" t="s">
        <v>1959</v>
      </c>
      <c r="B816" t="s">
        <v>10444</v>
      </c>
    </row>
    <row r="817" spans="1:2">
      <c r="A817" s="8" t="s">
        <v>1960</v>
      </c>
      <c r="B817" t="s">
        <v>10472</v>
      </c>
    </row>
    <row r="818" spans="1:2">
      <c r="A818" s="8" t="s">
        <v>1961</v>
      </c>
      <c r="B818" t="s">
        <v>10400</v>
      </c>
    </row>
    <row r="819" spans="1:2">
      <c r="A819" s="8" t="s">
        <v>1962</v>
      </c>
      <c r="B819" t="s">
        <v>10400</v>
      </c>
    </row>
    <row r="820" spans="1:2">
      <c r="A820" s="8" t="s">
        <v>1963</v>
      </c>
      <c r="B820" t="s">
        <v>10400</v>
      </c>
    </row>
    <row r="821" spans="1:2">
      <c r="A821" s="8" t="s">
        <v>1964</v>
      </c>
      <c r="B821" t="s">
        <v>10469</v>
      </c>
    </row>
    <row r="822" spans="1:2">
      <c r="A822" s="8" t="s">
        <v>1965</v>
      </c>
      <c r="B822" t="s">
        <v>10444</v>
      </c>
    </row>
    <row r="823" spans="1:2">
      <c r="A823" s="8" t="s">
        <v>1966</v>
      </c>
      <c r="B823" t="s">
        <v>10400</v>
      </c>
    </row>
    <row r="824" spans="1:2">
      <c r="A824" s="8" t="s">
        <v>1967</v>
      </c>
      <c r="B824" t="s">
        <v>10509</v>
      </c>
    </row>
    <row r="825" spans="1:2">
      <c r="A825" s="8" t="s">
        <v>1968</v>
      </c>
      <c r="B825" t="s">
        <v>10450</v>
      </c>
    </row>
    <row r="826" spans="1:2">
      <c r="A826" s="8" t="s">
        <v>1969</v>
      </c>
      <c r="B826" t="s">
        <v>10444</v>
      </c>
    </row>
    <row r="827" spans="1:2">
      <c r="A827" s="8" t="s">
        <v>1970</v>
      </c>
      <c r="B827" t="s">
        <v>10414</v>
      </c>
    </row>
    <row r="828" spans="1:2">
      <c r="A828" s="8" t="s">
        <v>1971</v>
      </c>
      <c r="B828" t="s">
        <v>10400</v>
      </c>
    </row>
    <row r="829" spans="1:2">
      <c r="A829" s="8" t="s">
        <v>1972</v>
      </c>
      <c r="B829" t="s">
        <v>10400</v>
      </c>
    </row>
    <row r="830" spans="1:2">
      <c r="A830" s="8" t="s">
        <v>1973</v>
      </c>
      <c r="B830" t="s">
        <v>10429</v>
      </c>
    </row>
    <row r="831" spans="1:2">
      <c r="A831" s="8" t="s">
        <v>1974</v>
      </c>
      <c r="B831" t="s">
        <v>10416</v>
      </c>
    </row>
    <row r="832" spans="1:2">
      <c r="A832" s="8" t="s">
        <v>1975</v>
      </c>
      <c r="B832" t="s">
        <v>10446</v>
      </c>
    </row>
    <row r="833" spans="1:2">
      <c r="A833" s="8" t="s">
        <v>1976</v>
      </c>
      <c r="B833" t="s">
        <v>10462</v>
      </c>
    </row>
    <row r="834" spans="1:2">
      <c r="A834" s="8" t="s">
        <v>1977</v>
      </c>
      <c r="B834" t="s">
        <v>10444</v>
      </c>
    </row>
    <row r="835" spans="1:2">
      <c r="A835" s="8" t="s">
        <v>1978</v>
      </c>
      <c r="B835" t="s">
        <v>10446</v>
      </c>
    </row>
    <row r="836" spans="1:2">
      <c r="A836" s="8" t="s">
        <v>1979</v>
      </c>
      <c r="B836" t="s">
        <v>10444</v>
      </c>
    </row>
    <row r="837" spans="1:2">
      <c r="A837" s="8" t="s">
        <v>1980</v>
      </c>
      <c r="B837" t="s">
        <v>10406</v>
      </c>
    </row>
    <row r="838" spans="1:2">
      <c r="A838" s="8" t="s">
        <v>1981</v>
      </c>
      <c r="B838" t="s">
        <v>10444</v>
      </c>
    </row>
    <row r="839" spans="1:2">
      <c r="A839" s="8" t="s">
        <v>1982</v>
      </c>
      <c r="B839" t="s">
        <v>10400</v>
      </c>
    </row>
    <row r="840" spans="1:2">
      <c r="A840" s="8" t="s">
        <v>1983</v>
      </c>
      <c r="B840" t="s">
        <v>10391</v>
      </c>
    </row>
    <row r="841" spans="1:2">
      <c r="A841" s="8" t="s">
        <v>1984</v>
      </c>
      <c r="B841" t="s">
        <v>10444</v>
      </c>
    </row>
    <row r="842" spans="1:2">
      <c r="A842" s="8" t="s">
        <v>1985</v>
      </c>
      <c r="B842" t="s">
        <v>10400</v>
      </c>
    </row>
    <row r="843" spans="1:2">
      <c r="A843" s="8" t="s">
        <v>1986</v>
      </c>
      <c r="B843" t="s">
        <v>10400</v>
      </c>
    </row>
    <row r="844" spans="1:2">
      <c r="A844" s="8" t="s">
        <v>1987</v>
      </c>
      <c r="B844" t="s">
        <v>10501</v>
      </c>
    </row>
    <row r="845" spans="1:2">
      <c r="A845" s="8" t="s">
        <v>1988</v>
      </c>
      <c r="B845" t="s">
        <v>10400</v>
      </c>
    </row>
    <row r="846" spans="1:2">
      <c r="A846" s="8" t="s">
        <v>1989</v>
      </c>
      <c r="B846" t="s">
        <v>10405</v>
      </c>
    </row>
    <row r="847" spans="1:2">
      <c r="A847" s="8" t="s">
        <v>1990</v>
      </c>
      <c r="B847" t="s">
        <v>10418</v>
      </c>
    </row>
    <row r="848" spans="1:2">
      <c r="A848" s="8" t="s">
        <v>1991</v>
      </c>
      <c r="B848" t="s">
        <v>10510</v>
      </c>
    </row>
    <row r="849" spans="1:2">
      <c r="A849" s="8" t="s">
        <v>1992</v>
      </c>
      <c r="B849" t="s">
        <v>10447</v>
      </c>
    </row>
    <row r="850" spans="1:2">
      <c r="A850" s="8" t="s">
        <v>1993</v>
      </c>
      <c r="B850" t="s">
        <v>10444</v>
      </c>
    </row>
    <row r="851" spans="1:2">
      <c r="A851" s="8" t="s">
        <v>1994</v>
      </c>
      <c r="B851" t="s">
        <v>10409</v>
      </c>
    </row>
    <row r="852" spans="1:2">
      <c r="A852" s="8" t="s">
        <v>1995</v>
      </c>
      <c r="B852" t="s">
        <v>10432</v>
      </c>
    </row>
    <row r="853" spans="1:2">
      <c r="A853" s="8" t="s">
        <v>1996</v>
      </c>
      <c r="B853" t="s">
        <v>10410</v>
      </c>
    </row>
    <row r="854" spans="1:2">
      <c r="A854" s="8" t="s">
        <v>1997</v>
      </c>
      <c r="B854" t="s">
        <v>10410</v>
      </c>
    </row>
    <row r="855" spans="1:2">
      <c r="A855" s="8" t="s">
        <v>1998</v>
      </c>
      <c r="B855" t="s">
        <v>10409</v>
      </c>
    </row>
    <row r="856" spans="1:2">
      <c r="A856" s="8" t="s">
        <v>1999</v>
      </c>
      <c r="B856" t="s">
        <v>10450</v>
      </c>
    </row>
    <row r="857" spans="1:2">
      <c r="A857" s="8" t="s">
        <v>2000</v>
      </c>
      <c r="B857" t="s">
        <v>10400</v>
      </c>
    </row>
    <row r="858" spans="1:2">
      <c r="A858" s="8" t="s">
        <v>2001</v>
      </c>
      <c r="B858" t="s">
        <v>10425</v>
      </c>
    </row>
    <row r="859" spans="1:2">
      <c r="A859" s="8" t="s">
        <v>2002</v>
      </c>
      <c r="B859" t="s">
        <v>10469</v>
      </c>
    </row>
    <row r="860" spans="1:2">
      <c r="A860" s="8" t="s">
        <v>2003</v>
      </c>
      <c r="B860" t="s">
        <v>10450</v>
      </c>
    </row>
    <row r="861" spans="1:2">
      <c r="A861" s="8" t="s">
        <v>2004</v>
      </c>
      <c r="B861" t="s">
        <v>982</v>
      </c>
    </row>
    <row r="862" spans="1:2">
      <c r="A862" s="8" t="s">
        <v>2005</v>
      </c>
      <c r="B862" t="s">
        <v>10429</v>
      </c>
    </row>
    <row r="863" spans="1:2">
      <c r="A863" s="8" t="s">
        <v>2006</v>
      </c>
      <c r="B863" t="s">
        <v>10390</v>
      </c>
    </row>
    <row r="864" spans="1:2">
      <c r="A864" s="8" t="s">
        <v>2007</v>
      </c>
      <c r="B864" t="s">
        <v>10454</v>
      </c>
    </row>
    <row r="865" spans="1:2">
      <c r="A865" s="8" t="s">
        <v>2008</v>
      </c>
      <c r="B865" t="s">
        <v>10444</v>
      </c>
    </row>
    <row r="866" spans="1:2">
      <c r="A866" s="8" t="s">
        <v>2009</v>
      </c>
      <c r="B866" t="s">
        <v>10424</v>
      </c>
    </row>
    <row r="867" spans="1:2">
      <c r="A867" s="8" t="s">
        <v>2010</v>
      </c>
      <c r="B867" t="s">
        <v>10511</v>
      </c>
    </row>
    <row r="868" spans="1:2">
      <c r="A868" s="8" t="s">
        <v>2011</v>
      </c>
      <c r="B868" t="s">
        <v>10450</v>
      </c>
    </row>
    <row r="869" spans="1:2">
      <c r="A869" s="8" t="s">
        <v>2012</v>
      </c>
      <c r="B869" t="s">
        <v>10404</v>
      </c>
    </row>
    <row r="870" spans="1:2">
      <c r="A870" s="8" t="s">
        <v>2013</v>
      </c>
      <c r="B870" t="s">
        <v>10424</v>
      </c>
    </row>
    <row r="871" spans="1:2">
      <c r="A871" s="8" t="s">
        <v>2014</v>
      </c>
      <c r="B871" t="s">
        <v>10410</v>
      </c>
    </row>
    <row r="872" spans="1:2">
      <c r="A872" s="8" t="s">
        <v>2015</v>
      </c>
      <c r="B872" t="s">
        <v>10444</v>
      </c>
    </row>
    <row r="873" spans="1:2">
      <c r="A873" s="8" t="s">
        <v>2016</v>
      </c>
      <c r="B873" t="s">
        <v>10512</v>
      </c>
    </row>
    <row r="874" spans="1:2">
      <c r="A874" s="8" t="s">
        <v>2017</v>
      </c>
      <c r="B874" t="s">
        <v>10449</v>
      </c>
    </row>
    <row r="875" spans="1:2">
      <c r="A875" s="8" t="s">
        <v>2018</v>
      </c>
      <c r="B875" t="s">
        <v>10513</v>
      </c>
    </row>
    <row r="876" spans="1:2">
      <c r="A876" s="8" t="s">
        <v>2019</v>
      </c>
      <c r="B876" t="s">
        <v>10459</v>
      </c>
    </row>
    <row r="877" spans="1:2">
      <c r="A877" s="8" t="s">
        <v>2020</v>
      </c>
      <c r="B877" t="s">
        <v>10400</v>
      </c>
    </row>
    <row r="878" spans="1:2">
      <c r="A878" s="8" t="s">
        <v>2021</v>
      </c>
      <c r="B878" t="s">
        <v>10427</v>
      </c>
    </row>
    <row r="879" spans="1:2">
      <c r="A879" s="8" t="s">
        <v>849</v>
      </c>
      <c r="B879" t="s">
        <v>10400</v>
      </c>
    </row>
    <row r="880" spans="1:2">
      <c r="A880" s="8" t="s">
        <v>2022</v>
      </c>
      <c r="B880" t="s">
        <v>10416</v>
      </c>
    </row>
    <row r="881" spans="1:2">
      <c r="A881" s="8" t="s">
        <v>2023</v>
      </c>
      <c r="B881" t="s">
        <v>10456</v>
      </c>
    </row>
    <row r="882" spans="1:2">
      <c r="A882" s="8" t="s">
        <v>2024</v>
      </c>
      <c r="B882" t="s">
        <v>10416</v>
      </c>
    </row>
    <row r="883" spans="1:2">
      <c r="A883" s="8" t="s">
        <v>2025</v>
      </c>
      <c r="B883" t="s">
        <v>10409</v>
      </c>
    </row>
    <row r="884" spans="1:2">
      <c r="A884" s="8" t="s">
        <v>928</v>
      </c>
      <c r="B884" t="s">
        <v>10514</v>
      </c>
    </row>
    <row r="885" spans="1:2">
      <c r="A885" s="8" t="s">
        <v>2026</v>
      </c>
      <c r="B885" t="s">
        <v>10515</v>
      </c>
    </row>
    <row r="886" spans="1:2">
      <c r="A886" s="8" t="s">
        <v>2027</v>
      </c>
      <c r="B886" t="s">
        <v>10408</v>
      </c>
    </row>
    <row r="887" spans="1:2">
      <c r="A887" s="8" t="s">
        <v>2028</v>
      </c>
      <c r="B887" t="s">
        <v>10400</v>
      </c>
    </row>
    <row r="888" spans="1:2">
      <c r="A888" s="8" t="s">
        <v>2029</v>
      </c>
      <c r="B888" t="s">
        <v>10400</v>
      </c>
    </row>
    <row r="889" spans="1:2">
      <c r="A889" s="8" t="s">
        <v>2030</v>
      </c>
      <c r="B889" t="s">
        <v>10430</v>
      </c>
    </row>
    <row r="890" spans="1:2">
      <c r="A890" s="8" t="s">
        <v>2031</v>
      </c>
      <c r="B890" t="s">
        <v>10450</v>
      </c>
    </row>
    <row r="891" spans="1:2">
      <c r="A891" s="8" t="s">
        <v>2032</v>
      </c>
      <c r="B891" t="s">
        <v>10416</v>
      </c>
    </row>
    <row r="892" spans="1:2">
      <c r="A892" s="8" t="s">
        <v>2033</v>
      </c>
      <c r="B892" t="s">
        <v>10516</v>
      </c>
    </row>
    <row r="893" spans="1:2">
      <c r="A893" s="8" t="s">
        <v>2034</v>
      </c>
      <c r="B893" t="s">
        <v>10481</v>
      </c>
    </row>
    <row r="894" spans="1:2">
      <c r="A894" s="8" t="s">
        <v>2035</v>
      </c>
      <c r="B894" t="s">
        <v>10454</v>
      </c>
    </row>
    <row r="895" spans="1:2">
      <c r="A895" s="8" t="s">
        <v>2036</v>
      </c>
      <c r="B895" t="s">
        <v>10418</v>
      </c>
    </row>
    <row r="896" spans="1:2">
      <c r="A896" s="8" t="s">
        <v>2037</v>
      </c>
      <c r="B896" t="s">
        <v>10400</v>
      </c>
    </row>
    <row r="897" spans="1:2">
      <c r="A897" s="8" t="s">
        <v>2038</v>
      </c>
      <c r="B897" t="s">
        <v>10444</v>
      </c>
    </row>
    <row r="898" spans="1:2">
      <c r="A898" s="8" t="s">
        <v>2039</v>
      </c>
      <c r="B898" t="s">
        <v>10400</v>
      </c>
    </row>
    <row r="899" spans="1:2">
      <c r="A899" s="8" t="s">
        <v>2040</v>
      </c>
      <c r="B899" t="s">
        <v>10517</v>
      </c>
    </row>
    <row r="900" spans="1:2">
      <c r="A900" s="8" t="s">
        <v>2041</v>
      </c>
      <c r="B900" t="s">
        <v>10400</v>
      </c>
    </row>
    <row r="901" spans="1:2">
      <c r="A901" s="8" t="s">
        <v>2042</v>
      </c>
      <c r="B901" t="s">
        <v>10408</v>
      </c>
    </row>
    <row r="902" spans="1:2">
      <c r="A902" s="8" t="s">
        <v>2043</v>
      </c>
      <c r="B902" t="s">
        <v>10410</v>
      </c>
    </row>
    <row r="903" spans="1:2">
      <c r="A903" s="8" t="s">
        <v>2044</v>
      </c>
      <c r="B903" t="s">
        <v>10398</v>
      </c>
    </row>
    <row r="904" spans="1:2">
      <c r="A904" s="8" t="s">
        <v>2045</v>
      </c>
      <c r="B904" t="s">
        <v>10400</v>
      </c>
    </row>
    <row r="905" spans="1:2">
      <c r="A905" s="8" t="s">
        <v>2046</v>
      </c>
      <c r="B905" t="s">
        <v>10444</v>
      </c>
    </row>
    <row r="906" spans="1:2">
      <c r="A906" s="8" t="s">
        <v>2047</v>
      </c>
      <c r="B906" t="s">
        <v>10444</v>
      </c>
    </row>
    <row r="907" spans="1:2">
      <c r="A907" s="8" t="s">
        <v>2048</v>
      </c>
      <c r="B907" t="s">
        <v>982</v>
      </c>
    </row>
    <row r="908" spans="1:2">
      <c r="A908" s="8" t="s">
        <v>2049</v>
      </c>
      <c r="B908" t="s">
        <v>10449</v>
      </c>
    </row>
    <row r="909" spans="1:2">
      <c r="A909" s="8" t="s">
        <v>2050</v>
      </c>
      <c r="B909" t="s">
        <v>10408</v>
      </c>
    </row>
    <row r="910" spans="1:2">
      <c r="A910" s="8" t="s">
        <v>2051</v>
      </c>
      <c r="B910" t="s">
        <v>10390</v>
      </c>
    </row>
    <row r="911" spans="1:2">
      <c r="A911" s="8" t="s">
        <v>2052</v>
      </c>
      <c r="B911" t="s">
        <v>10400</v>
      </c>
    </row>
    <row r="912" spans="1:2">
      <c r="A912" s="8" t="s">
        <v>2053</v>
      </c>
      <c r="B912" t="s">
        <v>10449</v>
      </c>
    </row>
    <row r="913" spans="1:2">
      <c r="A913" s="8" t="s">
        <v>2054</v>
      </c>
      <c r="B913" t="s">
        <v>10400</v>
      </c>
    </row>
    <row r="914" spans="1:2">
      <c r="A914" s="8" t="s">
        <v>2055</v>
      </c>
      <c r="B914" t="s">
        <v>10400</v>
      </c>
    </row>
    <row r="915" spans="1:2">
      <c r="A915" s="8" t="s">
        <v>2056</v>
      </c>
      <c r="B915" t="s">
        <v>10395</v>
      </c>
    </row>
    <row r="916" spans="1:2">
      <c r="A916" s="8" t="s">
        <v>2057</v>
      </c>
      <c r="B916" t="s">
        <v>10454</v>
      </c>
    </row>
    <row r="917" spans="1:2">
      <c r="A917" s="8" t="s">
        <v>2058</v>
      </c>
      <c r="B917" t="s">
        <v>10426</v>
      </c>
    </row>
    <row r="918" spans="1:2">
      <c r="A918" s="8" t="s">
        <v>2059</v>
      </c>
      <c r="B918" t="s">
        <v>10427</v>
      </c>
    </row>
    <row r="919" spans="1:2">
      <c r="A919" s="8" t="s">
        <v>2060</v>
      </c>
      <c r="B919" t="s">
        <v>10410</v>
      </c>
    </row>
    <row r="920" spans="1:2">
      <c r="A920" s="8" t="s">
        <v>2061</v>
      </c>
      <c r="B920" t="s">
        <v>10517</v>
      </c>
    </row>
    <row r="921" spans="1:2">
      <c r="A921" s="8" t="s">
        <v>2062</v>
      </c>
      <c r="B921" t="s">
        <v>10518</v>
      </c>
    </row>
    <row r="922" spans="1:2">
      <c r="A922" s="8" t="s">
        <v>2063</v>
      </c>
      <c r="B922" t="s">
        <v>10390</v>
      </c>
    </row>
    <row r="923" spans="1:2">
      <c r="A923" s="8" t="s">
        <v>2064</v>
      </c>
      <c r="B923" t="s">
        <v>982</v>
      </c>
    </row>
    <row r="924" spans="1:2">
      <c r="A924" s="8" t="s">
        <v>2065</v>
      </c>
      <c r="B924" t="s">
        <v>10519</v>
      </c>
    </row>
    <row r="925" spans="1:2">
      <c r="A925" s="8" t="s">
        <v>2066</v>
      </c>
      <c r="B925" t="s">
        <v>10444</v>
      </c>
    </row>
    <row r="926" spans="1:2">
      <c r="A926" s="8" t="s">
        <v>2067</v>
      </c>
      <c r="B926" t="s">
        <v>10442</v>
      </c>
    </row>
    <row r="927" spans="1:2">
      <c r="A927" s="8" t="s">
        <v>2068</v>
      </c>
      <c r="B927" t="s">
        <v>10400</v>
      </c>
    </row>
    <row r="928" spans="1:2">
      <c r="A928" s="8" t="s">
        <v>2069</v>
      </c>
      <c r="B928" t="s">
        <v>10446</v>
      </c>
    </row>
    <row r="929" spans="1:2">
      <c r="A929" s="8" t="s">
        <v>2070</v>
      </c>
      <c r="B929" t="s">
        <v>10472</v>
      </c>
    </row>
    <row r="930" spans="1:2">
      <c r="A930" s="8" t="s">
        <v>2071</v>
      </c>
      <c r="B930" t="s">
        <v>10479</v>
      </c>
    </row>
    <row r="931" spans="1:2">
      <c r="A931" s="8" t="s">
        <v>2072</v>
      </c>
      <c r="B931" t="s">
        <v>10406</v>
      </c>
    </row>
    <row r="932" spans="1:2">
      <c r="A932" s="8" t="s">
        <v>2073</v>
      </c>
      <c r="B932" t="s">
        <v>10397</v>
      </c>
    </row>
    <row r="933" spans="1:2">
      <c r="A933" s="8" t="s">
        <v>2074</v>
      </c>
      <c r="B933" t="s">
        <v>10405</v>
      </c>
    </row>
    <row r="934" spans="1:2">
      <c r="A934" s="8" t="s">
        <v>2075</v>
      </c>
      <c r="B934" t="s">
        <v>10400</v>
      </c>
    </row>
    <row r="935" spans="1:2">
      <c r="A935" s="8" t="s">
        <v>2076</v>
      </c>
      <c r="B935" t="s">
        <v>10446</v>
      </c>
    </row>
    <row r="936" spans="1:2">
      <c r="A936" s="8" t="s">
        <v>2077</v>
      </c>
      <c r="B936" t="s">
        <v>10481</v>
      </c>
    </row>
    <row r="937" spans="1:2">
      <c r="A937" s="8" t="s">
        <v>2078</v>
      </c>
      <c r="B937" t="s">
        <v>10396</v>
      </c>
    </row>
    <row r="938" spans="1:2">
      <c r="A938" s="8" t="s">
        <v>2079</v>
      </c>
      <c r="B938" t="s">
        <v>10400</v>
      </c>
    </row>
    <row r="939" spans="1:2">
      <c r="A939" s="8" t="s">
        <v>2080</v>
      </c>
      <c r="B939" t="s">
        <v>10453</v>
      </c>
    </row>
    <row r="940" spans="1:2">
      <c r="A940" s="8" t="s">
        <v>2081</v>
      </c>
      <c r="B940" t="s">
        <v>10445</v>
      </c>
    </row>
    <row r="941" spans="1:2">
      <c r="A941" s="8" t="s">
        <v>2082</v>
      </c>
      <c r="B941" t="s">
        <v>10398</v>
      </c>
    </row>
    <row r="942" spans="1:2">
      <c r="A942" s="8" t="s">
        <v>2083</v>
      </c>
      <c r="B942" t="s">
        <v>10429</v>
      </c>
    </row>
    <row r="943" spans="1:2">
      <c r="A943" s="8" t="s">
        <v>2084</v>
      </c>
      <c r="B943" t="s">
        <v>10444</v>
      </c>
    </row>
    <row r="944" spans="1:2">
      <c r="A944" s="8" t="s">
        <v>2085</v>
      </c>
      <c r="B944" t="s">
        <v>10400</v>
      </c>
    </row>
    <row r="945" spans="1:2">
      <c r="A945" s="8" t="s">
        <v>2086</v>
      </c>
      <c r="B945" t="s">
        <v>10423</v>
      </c>
    </row>
    <row r="946" spans="1:2">
      <c r="A946" s="8" t="s">
        <v>2087</v>
      </c>
      <c r="B946" t="s">
        <v>10397</v>
      </c>
    </row>
    <row r="947" spans="1:2">
      <c r="A947" s="8" t="s">
        <v>2088</v>
      </c>
      <c r="B947" t="s">
        <v>10391</v>
      </c>
    </row>
    <row r="948" spans="1:2">
      <c r="A948" s="8" t="s">
        <v>2089</v>
      </c>
      <c r="B948" t="s">
        <v>10444</v>
      </c>
    </row>
    <row r="949" spans="1:2">
      <c r="A949" s="8" t="s">
        <v>2090</v>
      </c>
      <c r="B949" t="s">
        <v>10400</v>
      </c>
    </row>
    <row r="950" spans="1:2">
      <c r="A950" s="8" t="s">
        <v>2091</v>
      </c>
      <c r="B950" t="s">
        <v>10389</v>
      </c>
    </row>
    <row r="951" spans="1:2">
      <c r="A951" s="8" t="s">
        <v>2092</v>
      </c>
      <c r="B951" t="s">
        <v>10454</v>
      </c>
    </row>
    <row r="952" spans="1:2">
      <c r="A952" s="8" t="s">
        <v>2093</v>
      </c>
      <c r="B952" t="s">
        <v>10518</v>
      </c>
    </row>
    <row r="953" spans="1:2">
      <c r="A953" s="8" t="s">
        <v>2094</v>
      </c>
      <c r="B953" t="s">
        <v>10405</v>
      </c>
    </row>
    <row r="954" spans="1:2">
      <c r="A954" s="8" t="s">
        <v>2095</v>
      </c>
      <c r="B954" t="s">
        <v>10447</v>
      </c>
    </row>
    <row r="955" spans="1:2">
      <c r="A955" s="8" t="s">
        <v>2096</v>
      </c>
      <c r="B955" t="s">
        <v>10470</v>
      </c>
    </row>
    <row r="956" spans="1:2">
      <c r="A956" s="8" t="s">
        <v>139</v>
      </c>
      <c r="B956" t="s">
        <v>10406</v>
      </c>
    </row>
    <row r="957" spans="1:2">
      <c r="A957" s="8" t="s">
        <v>2097</v>
      </c>
      <c r="B957" t="s">
        <v>10397</v>
      </c>
    </row>
    <row r="958" spans="1:2">
      <c r="A958" s="8" t="s">
        <v>2098</v>
      </c>
      <c r="B958" t="s">
        <v>10400</v>
      </c>
    </row>
    <row r="959" spans="1:2">
      <c r="A959" s="8" t="s">
        <v>2099</v>
      </c>
      <c r="B959" t="s">
        <v>10388</v>
      </c>
    </row>
    <row r="960" spans="1:2">
      <c r="A960" s="8" t="s">
        <v>2100</v>
      </c>
      <c r="B960" t="s">
        <v>10400</v>
      </c>
    </row>
    <row r="961" spans="1:2">
      <c r="A961" s="8" t="s">
        <v>2101</v>
      </c>
      <c r="B961" t="s">
        <v>10444</v>
      </c>
    </row>
    <row r="962" spans="1:2">
      <c r="A962" s="8" t="s">
        <v>2102</v>
      </c>
      <c r="B962" t="s">
        <v>10416</v>
      </c>
    </row>
    <row r="963" spans="1:2">
      <c r="A963" s="8" t="s">
        <v>2103</v>
      </c>
      <c r="B963" t="s">
        <v>982</v>
      </c>
    </row>
    <row r="964" spans="1:2">
      <c r="A964" s="8" t="s">
        <v>2104</v>
      </c>
      <c r="B964" t="s">
        <v>10400</v>
      </c>
    </row>
    <row r="965" spans="1:2">
      <c r="A965" s="8" t="s">
        <v>2105</v>
      </c>
      <c r="B965" t="s">
        <v>10390</v>
      </c>
    </row>
    <row r="966" spans="1:2">
      <c r="A966" s="8" t="s">
        <v>2106</v>
      </c>
      <c r="B966" t="s">
        <v>10400</v>
      </c>
    </row>
    <row r="967" spans="1:2">
      <c r="A967" s="8" t="s">
        <v>2107</v>
      </c>
      <c r="B967" t="s">
        <v>10444</v>
      </c>
    </row>
    <row r="968" spans="1:2">
      <c r="A968" s="8" t="s">
        <v>2108</v>
      </c>
      <c r="B968" t="s">
        <v>10436</v>
      </c>
    </row>
    <row r="969" spans="1:2">
      <c r="A969" s="8" t="s">
        <v>2109</v>
      </c>
      <c r="B969" t="s">
        <v>10406</v>
      </c>
    </row>
    <row r="970" spans="1:2">
      <c r="A970" s="8" t="s">
        <v>2110</v>
      </c>
      <c r="B970" t="s">
        <v>10400</v>
      </c>
    </row>
    <row r="971" spans="1:2">
      <c r="A971" s="8" t="s">
        <v>2111</v>
      </c>
      <c r="B971" t="s">
        <v>10404</v>
      </c>
    </row>
    <row r="972" spans="1:2">
      <c r="A972" s="8" t="s">
        <v>2112</v>
      </c>
      <c r="B972" t="s">
        <v>10520</v>
      </c>
    </row>
    <row r="973" spans="1:2">
      <c r="A973" s="8" t="s">
        <v>2113</v>
      </c>
      <c r="B973" t="s">
        <v>10425</v>
      </c>
    </row>
    <row r="974" spans="1:2">
      <c r="A974" s="8" t="s">
        <v>2114</v>
      </c>
      <c r="B974" t="s">
        <v>10397</v>
      </c>
    </row>
    <row r="975" spans="1:2">
      <c r="A975" s="8" t="s">
        <v>2115</v>
      </c>
      <c r="B975" t="s">
        <v>10400</v>
      </c>
    </row>
    <row r="976" spans="1:2">
      <c r="A976" s="8" t="s">
        <v>2116</v>
      </c>
      <c r="B976" t="s">
        <v>10416</v>
      </c>
    </row>
    <row r="977" spans="1:2">
      <c r="A977" s="8" t="s">
        <v>2117</v>
      </c>
      <c r="B977" t="s">
        <v>10429</v>
      </c>
    </row>
    <row r="978" spans="1:2">
      <c r="A978" s="8" t="s">
        <v>2118</v>
      </c>
      <c r="B978" t="s">
        <v>10396</v>
      </c>
    </row>
    <row r="979" spans="1:2">
      <c r="A979" s="8" t="s">
        <v>2119</v>
      </c>
      <c r="B979" t="s">
        <v>10400</v>
      </c>
    </row>
    <row r="980" spans="1:2">
      <c r="A980" s="8" t="s">
        <v>2120</v>
      </c>
      <c r="B980" t="s">
        <v>10416</v>
      </c>
    </row>
    <row r="981" spans="1:2">
      <c r="A981" s="8" t="s">
        <v>2121</v>
      </c>
      <c r="B981" t="s">
        <v>10450</v>
      </c>
    </row>
    <row r="982" spans="1:2">
      <c r="A982" s="8" t="s">
        <v>2122</v>
      </c>
      <c r="B982" t="s">
        <v>10512</v>
      </c>
    </row>
    <row r="983" spans="1:2">
      <c r="A983" s="8" t="s">
        <v>2123</v>
      </c>
      <c r="B983" t="s">
        <v>10400</v>
      </c>
    </row>
    <row r="984" spans="1:2">
      <c r="A984" s="8" t="s">
        <v>2124</v>
      </c>
      <c r="B984" t="s">
        <v>10430</v>
      </c>
    </row>
    <row r="985" spans="1:2">
      <c r="A985" s="8" t="s">
        <v>2125</v>
      </c>
      <c r="B985" t="s">
        <v>10400</v>
      </c>
    </row>
    <row r="986" spans="1:2">
      <c r="A986" s="8" t="s">
        <v>2126</v>
      </c>
      <c r="B986" t="s">
        <v>982</v>
      </c>
    </row>
    <row r="987" spans="1:2">
      <c r="A987" s="8" t="s">
        <v>2127</v>
      </c>
      <c r="B987" t="s">
        <v>10416</v>
      </c>
    </row>
    <row r="988" spans="1:2">
      <c r="A988" s="8" t="s">
        <v>2128</v>
      </c>
      <c r="B988" t="s">
        <v>10451</v>
      </c>
    </row>
    <row r="989" spans="1:2">
      <c r="A989" s="8" t="s">
        <v>2129</v>
      </c>
      <c r="B989" t="s">
        <v>10444</v>
      </c>
    </row>
    <row r="990" spans="1:2">
      <c r="A990" s="8" t="s">
        <v>2130</v>
      </c>
      <c r="B990" t="s">
        <v>10400</v>
      </c>
    </row>
    <row r="991" spans="1:2">
      <c r="A991" s="8" t="s">
        <v>2131</v>
      </c>
      <c r="B991" t="s">
        <v>10434</v>
      </c>
    </row>
    <row r="992" spans="1:2">
      <c r="A992" s="8" t="s">
        <v>2132</v>
      </c>
      <c r="B992" t="s">
        <v>10407</v>
      </c>
    </row>
    <row r="993" spans="1:2">
      <c r="A993" s="8" t="s">
        <v>2133</v>
      </c>
      <c r="B993" t="s">
        <v>10391</v>
      </c>
    </row>
    <row r="994" spans="1:2">
      <c r="A994" s="8" t="s">
        <v>2134</v>
      </c>
      <c r="B994" t="s">
        <v>10489</v>
      </c>
    </row>
    <row r="995" spans="1:2">
      <c r="A995" s="8" t="s">
        <v>2135</v>
      </c>
      <c r="B995" t="s">
        <v>10447</v>
      </c>
    </row>
    <row r="996" spans="1:2">
      <c r="A996" s="8" t="s">
        <v>2136</v>
      </c>
      <c r="B996" t="s">
        <v>10510</v>
      </c>
    </row>
    <row r="997" spans="1:2">
      <c r="A997" s="8" t="s">
        <v>2137</v>
      </c>
      <c r="B997" t="s">
        <v>10400</v>
      </c>
    </row>
    <row r="998" spans="1:2">
      <c r="A998" s="8" t="s">
        <v>2138</v>
      </c>
      <c r="B998" t="s">
        <v>10400</v>
      </c>
    </row>
    <row r="999" spans="1:2">
      <c r="A999" s="8" t="s">
        <v>2139</v>
      </c>
      <c r="B999" t="s">
        <v>10521</v>
      </c>
    </row>
    <row r="1000" spans="1:2">
      <c r="A1000" s="8" t="s">
        <v>2140</v>
      </c>
      <c r="B1000" t="s">
        <v>10522</v>
      </c>
    </row>
    <row r="1001" spans="1:2">
      <c r="A1001" s="8" t="s">
        <v>2141</v>
      </c>
      <c r="B1001" t="s">
        <v>10444</v>
      </c>
    </row>
    <row r="1002" spans="1:2">
      <c r="A1002" s="8" t="s">
        <v>924</v>
      </c>
      <c r="B1002" t="s">
        <v>10416</v>
      </c>
    </row>
    <row r="1003" spans="1:2">
      <c r="A1003" s="8" t="s">
        <v>2142</v>
      </c>
      <c r="B1003" t="s">
        <v>10400</v>
      </c>
    </row>
    <row r="1004" spans="1:2">
      <c r="A1004" s="8" t="s">
        <v>2143</v>
      </c>
      <c r="B1004" t="s">
        <v>10400</v>
      </c>
    </row>
    <row r="1005" spans="1:2">
      <c r="A1005" s="8" t="s">
        <v>707</v>
      </c>
      <c r="B1005" t="s">
        <v>10410</v>
      </c>
    </row>
    <row r="1006" spans="1:2">
      <c r="A1006" s="8" t="s">
        <v>2144</v>
      </c>
      <c r="B1006" t="s">
        <v>10430</v>
      </c>
    </row>
    <row r="1007" spans="1:2">
      <c r="A1007" s="8" t="s">
        <v>753</v>
      </c>
      <c r="B1007" t="s">
        <v>10454</v>
      </c>
    </row>
    <row r="1008" spans="1:2">
      <c r="A1008" s="8" t="s">
        <v>2145</v>
      </c>
      <c r="B1008" t="s">
        <v>10523</v>
      </c>
    </row>
    <row r="1009" spans="1:2">
      <c r="A1009" s="8" t="s">
        <v>2146</v>
      </c>
      <c r="B1009" t="s">
        <v>10400</v>
      </c>
    </row>
    <row r="1010" spans="1:2">
      <c r="A1010" s="8" t="s">
        <v>2147</v>
      </c>
      <c r="B1010" t="s">
        <v>10411</v>
      </c>
    </row>
    <row r="1011" spans="1:2">
      <c r="A1011" s="8" t="s">
        <v>816</v>
      </c>
      <c r="B1011" t="s">
        <v>10441</v>
      </c>
    </row>
    <row r="1012" spans="1:2">
      <c r="A1012" s="8" t="s">
        <v>2148</v>
      </c>
      <c r="B1012" t="s">
        <v>10444</v>
      </c>
    </row>
    <row r="1013" spans="1:2">
      <c r="A1013" s="8" t="s">
        <v>2149</v>
      </c>
      <c r="B1013" t="s">
        <v>10400</v>
      </c>
    </row>
    <row r="1014" spans="1:2">
      <c r="A1014" s="8" t="s">
        <v>2150</v>
      </c>
      <c r="B1014" t="s">
        <v>10389</v>
      </c>
    </row>
    <row r="1015" spans="1:2">
      <c r="A1015" s="8" t="s">
        <v>2151</v>
      </c>
      <c r="B1015" t="s">
        <v>10395</v>
      </c>
    </row>
    <row r="1016" spans="1:2">
      <c r="A1016" s="8" t="s">
        <v>2152</v>
      </c>
      <c r="B1016" t="s">
        <v>10416</v>
      </c>
    </row>
    <row r="1017" spans="1:2">
      <c r="A1017" s="8" t="s">
        <v>2153</v>
      </c>
      <c r="B1017" t="s">
        <v>10454</v>
      </c>
    </row>
    <row r="1018" spans="1:2">
      <c r="A1018" s="8" t="s">
        <v>2154</v>
      </c>
      <c r="B1018" t="s">
        <v>10416</v>
      </c>
    </row>
    <row r="1019" spans="1:2">
      <c r="A1019" s="8" t="s">
        <v>2155</v>
      </c>
      <c r="B1019" t="s">
        <v>10400</v>
      </c>
    </row>
    <row r="1020" spans="1:2">
      <c r="A1020" s="8" t="s">
        <v>2156</v>
      </c>
      <c r="B1020" t="s">
        <v>10447</v>
      </c>
    </row>
    <row r="1021" spans="1:2">
      <c r="A1021" s="8" t="s">
        <v>2157</v>
      </c>
      <c r="B1021" t="s">
        <v>10400</v>
      </c>
    </row>
    <row r="1022" spans="1:2">
      <c r="A1022" s="8" t="s">
        <v>2158</v>
      </c>
      <c r="B1022" t="s">
        <v>10396</v>
      </c>
    </row>
    <row r="1023" spans="1:2">
      <c r="A1023" s="8" t="s">
        <v>2159</v>
      </c>
      <c r="B1023" t="s">
        <v>10453</v>
      </c>
    </row>
    <row r="1024" spans="1:2">
      <c r="A1024" s="8" t="s">
        <v>2160</v>
      </c>
      <c r="B1024" t="s">
        <v>10400</v>
      </c>
    </row>
    <row r="1025" spans="1:2">
      <c r="A1025" s="8" t="s">
        <v>2161</v>
      </c>
      <c r="B1025" t="s">
        <v>10476</v>
      </c>
    </row>
    <row r="1026" spans="1:2">
      <c r="A1026" s="8" t="s">
        <v>2162</v>
      </c>
      <c r="B1026" t="s">
        <v>10416</v>
      </c>
    </row>
    <row r="1027" spans="1:2">
      <c r="A1027" s="8" t="s">
        <v>2163</v>
      </c>
      <c r="B1027" t="s">
        <v>10524</v>
      </c>
    </row>
    <row r="1028" spans="1:2">
      <c r="A1028" s="8" t="s">
        <v>2164</v>
      </c>
      <c r="B1028" t="s">
        <v>10400</v>
      </c>
    </row>
    <row r="1029" spans="1:2">
      <c r="A1029" s="8" t="s">
        <v>2165</v>
      </c>
      <c r="B1029" t="s">
        <v>10406</v>
      </c>
    </row>
    <row r="1030" spans="1:2">
      <c r="A1030" s="8" t="s">
        <v>2166</v>
      </c>
      <c r="B1030" t="s">
        <v>10389</v>
      </c>
    </row>
    <row r="1031" spans="1:2">
      <c r="A1031" s="8" t="s">
        <v>2167</v>
      </c>
      <c r="B1031" t="s">
        <v>10405</v>
      </c>
    </row>
    <row r="1032" spans="1:2">
      <c r="A1032" s="8" t="s">
        <v>2168</v>
      </c>
      <c r="B1032" t="s">
        <v>10525</v>
      </c>
    </row>
    <row r="1033" spans="1:2">
      <c r="A1033" s="8" t="s">
        <v>2169</v>
      </c>
      <c r="B1033" t="s">
        <v>10409</v>
      </c>
    </row>
    <row r="1034" spans="1:2">
      <c r="A1034" s="8" t="s">
        <v>2170</v>
      </c>
      <c r="B1034" t="s">
        <v>10444</v>
      </c>
    </row>
    <row r="1035" spans="1:2">
      <c r="A1035" s="8" t="s">
        <v>797</v>
      </c>
      <c r="B1035" t="s">
        <v>10410</v>
      </c>
    </row>
    <row r="1036" spans="1:2">
      <c r="A1036" s="8" t="s">
        <v>2171</v>
      </c>
      <c r="B1036" t="s">
        <v>10510</v>
      </c>
    </row>
    <row r="1037" spans="1:2">
      <c r="A1037" s="8" t="s">
        <v>2172</v>
      </c>
      <c r="B1037" t="s">
        <v>10469</v>
      </c>
    </row>
    <row r="1038" spans="1:2">
      <c r="A1038" s="8" t="s">
        <v>2173</v>
      </c>
      <c r="B1038" t="s">
        <v>10444</v>
      </c>
    </row>
    <row r="1039" spans="1:2">
      <c r="A1039" s="8" t="s">
        <v>2174</v>
      </c>
      <c r="B1039" t="s">
        <v>10444</v>
      </c>
    </row>
    <row r="1040" spans="1:2">
      <c r="A1040" s="8" t="s">
        <v>2175</v>
      </c>
      <c r="B1040" t="s">
        <v>10444</v>
      </c>
    </row>
    <row r="1041" spans="1:2">
      <c r="A1041" s="8" t="s">
        <v>752</v>
      </c>
      <c r="B1041" t="s">
        <v>10409</v>
      </c>
    </row>
    <row r="1042" spans="1:2">
      <c r="A1042" s="8" t="s">
        <v>2176</v>
      </c>
      <c r="B1042" t="s">
        <v>10400</v>
      </c>
    </row>
    <row r="1043" spans="1:2">
      <c r="A1043" s="8" t="s">
        <v>2177</v>
      </c>
      <c r="B1043" t="s">
        <v>10411</v>
      </c>
    </row>
    <row r="1044" spans="1:2">
      <c r="A1044" s="8" t="s">
        <v>2178</v>
      </c>
      <c r="B1044" t="s">
        <v>10444</v>
      </c>
    </row>
    <row r="1045" spans="1:2">
      <c r="A1045" s="8" t="s">
        <v>2179</v>
      </c>
      <c r="B1045" t="s">
        <v>10444</v>
      </c>
    </row>
    <row r="1046" spans="1:2">
      <c r="A1046" s="8" t="s">
        <v>2180</v>
      </c>
      <c r="B1046" t="s">
        <v>10447</v>
      </c>
    </row>
    <row r="1047" spans="1:2">
      <c r="A1047" s="8" t="s">
        <v>2181</v>
      </c>
      <c r="B1047" t="s">
        <v>10444</v>
      </c>
    </row>
    <row r="1048" spans="1:2">
      <c r="A1048" s="8" t="s">
        <v>348</v>
      </c>
      <c r="B1048" t="s">
        <v>10445</v>
      </c>
    </row>
    <row r="1049" spans="1:2">
      <c r="A1049" s="8" t="s">
        <v>966</v>
      </c>
      <c r="B1049" t="s">
        <v>10526</v>
      </c>
    </row>
    <row r="1050" spans="1:2">
      <c r="A1050" s="8" t="s">
        <v>2182</v>
      </c>
      <c r="B1050" t="s">
        <v>10416</v>
      </c>
    </row>
    <row r="1051" spans="1:2">
      <c r="A1051" s="8" t="s">
        <v>2183</v>
      </c>
      <c r="B1051" t="s">
        <v>10447</v>
      </c>
    </row>
    <row r="1052" spans="1:2">
      <c r="A1052" s="8" t="s">
        <v>2184</v>
      </c>
      <c r="B1052" t="s">
        <v>10421</v>
      </c>
    </row>
    <row r="1053" spans="1:2">
      <c r="A1053" s="8" t="s">
        <v>2185</v>
      </c>
      <c r="B1053" t="s">
        <v>10395</v>
      </c>
    </row>
    <row r="1054" spans="1:2">
      <c r="A1054" s="8" t="s">
        <v>2186</v>
      </c>
      <c r="B1054" t="s">
        <v>10450</v>
      </c>
    </row>
    <row r="1055" spans="1:2">
      <c r="A1055" s="8" t="s">
        <v>2187</v>
      </c>
      <c r="B1055" t="s">
        <v>10410</v>
      </c>
    </row>
    <row r="1056" spans="1:2">
      <c r="A1056" s="8" t="s">
        <v>2188</v>
      </c>
      <c r="B1056" t="s">
        <v>10397</v>
      </c>
    </row>
    <row r="1057" spans="1:2">
      <c r="A1057" s="8" t="s">
        <v>2189</v>
      </c>
      <c r="B1057" t="s">
        <v>10527</v>
      </c>
    </row>
    <row r="1058" spans="1:2">
      <c r="A1058" s="8" t="s">
        <v>2190</v>
      </c>
      <c r="B1058" t="s">
        <v>10444</v>
      </c>
    </row>
    <row r="1059" spans="1:2">
      <c r="A1059" s="8" t="s">
        <v>2191</v>
      </c>
      <c r="B1059" t="s">
        <v>10397</v>
      </c>
    </row>
    <row r="1060" spans="1:2">
      <c r="A1060" s="8" t="s">
        <v>2192</v>
      </c>
      <c r="B1060" t="s">
        <v>10405</v>
      </c>
    </row>
    <row r="1061" spans="1:2">
      <c r="A1061" s="8" t="s">
        <v>2193</v>
      </c>
      <c r="B1061" t="s">
        <v>10483</v>
      </c>
    </row>
    <row r="1062" spans="1:2">
      <c r="A1062" s="8" t="s">
        <v>2194</v>
      </c>
      <c r="B1062" t="s">
        <v>10410</v>
      </c>
    </row>
    <row r="1063" spans="1:2">
      <c r="A1063" s="8" t="s">
        <v>2195</v>
      </c>
      <c r="B1063" t="s">
        <v>10416</v>
      </c>
    </row>
    <row r="1064" spans="1:2">
      <c r="A1064" s="8" t="s">
        <v>2196</v>
      </c>
      <c r="B1064" t="s">
        <v>10405</v>
      </c>
    </row>
    <row r="1065" spans="1:2">
      <c r="A1065" s="8" t="s">
        <v>2197</v>
      </c>
      <c r="B1065" t="s">
        <v>10482</v>
      </c>
    </row>
    <row r="1066" spans="1:2">
      <c r="A1066" s="8" t="s">
        <v>2198</v>
      </c>
      <c r="B1066" t="s">
        <v>10405</v>
      </c>
    </row>
    <row r="1067" spans="1:2">
      <c r="A1067" s="8" t="s">
        <v>2199</v>
      </c>
      <c r="B1067" t="s">
        <v>10400</v>
      </c>
    </row>
    <row r="1068" spans="1:2">
      <c r="A1068" s="8" t="s">
        <v>2200</v>
      </c>
      <c r="B1068" t="s">
        <v>10444</v>
      </c>
    </row>
    <row r="1069" spans="1:2">
      <c r="A1069" s="8" t="s">
        <v>2201</v>
      </c>
      <c r="B1069" t="s">
        <v>10400</v>
      </c>
    </row>
    <row r="1070" spans="1:2">
      <c r="A1070" s="8" t="s">
        <v>2202</v>
      </c>
      <c r="B1070" t="s">
        <v>10514</v>
      </c>
    </row>
    <row r="1071" spans="1:2">
      <c r="A1071" s="8" t="s">
        <v>2203</v>
      </c>
      <c r="B1071" t="s">
        <v>10528</v>
      </c>
    </row>
    <row r="1072" spans="1:2">
      <c r="A1072" s="8" t="s">
        <v>2204</v>
      </c>
      <c r="B1072" t="s">
        <v>10429</v>
      </c>
    </row>
    <row r="1073" spans="1:2">
      <c r="A1073" s="8" t="s">
        <v>2205</v>
      </c>
      <c r="B1073" t="s">
        <v>10400</v>
      </c>
    </row>
    <row r="1074" spans="1:2">
      <c r="A1074" s="8" t="s">
        <v>2206</v>
      </c>
      <c r="B1074" t="s">
        <v>10529</v>
      </c>
    </row>
    <row r="1075" spans="1:2">
      <c r="A1075" s="8" t="s">
        <v>2207</v>
      </c>
      <c r="B1075" t="s">
        <v>10530</v>
      </c>
    </row>
    <row r="1076" spans="1:2">
      <c r="A1076" s="8" t="s">
        <v>2208</v>
      </c>
      <c r="B1076" t="s">
        <v>10429</v>
      </c>
    </row>
    <row r="1077" spans="1:2">
      <c r="A1077" s="8" t="s">
        <v>2209</v>
      </c>
      <c r="B1077" t="s">
        <v>10400</v>
      </c>
    </row>
    <row r="1078" spans="1:2">
      <c r="A1078" s="8" t="s">
        <v>2210</v>
      </c>
      <c r="B1078" t="s">
        <v>10406</v>
      </c>
    </row>
    <row r="1079" spans="1:2">
      <c r="A1079" s="8" t="s">
        <v>2211</v>
      </c>
      <c r="B1079" t="s">
        <v>10470</v>
      </c>
    </row>
    <row r="1080" spans="1:2">
      <c r="A1080" s="8" t="s">
        <v>2212</v>
      </c>
      <c r="B1080" t="s">
        <v>10531</v>
      </c>
    </row>
    <row r="1081" spans="1:2">
      <c r="A1081" s="8" t="s">
        <v>2213</v>
      </c>
      <c r="B1081" t="s">
        <v>10398</v>
      </c>
    </row>
    <row r="1082" spans="1:2">
      <c r="A1082" s="8" t="s">
        <v>2214</v>
      </c>
      <c r="B1082" t="s">
        <v>10510</v>
      </c>
    </row>
    <row r="1083" spans="1:2">
      <c r="A1083" s="8" t="s">
        <v>2215</v>
      </c>
      <c r="B1083" t="s">
        <v>10433</v>
      </c>
    </row>
    <row r="1084" spans="1:2">
      <c r="A1084" s="8" t="s">
        <v>819</v>
      </c>
      <c r="B1084" t="s">
        <v>10444</v>
      </c>
    </row>
    <row r="1085" spans="1:2">
      <c r="A1085" s="8" t="s">
        <v>2216</v>
      </c>
      <c r="B1085" t="s">
        <v>10454</v>
      </c>
    </row>
    <row r="1086" spans="1:2">
      <c r="A1086" s="8" t="s">
        <v>2217</v>
      </c>
      <c r="B1086" t="s">
        <v>982</v>
      </c>
    </row>
    <row r="1087" spans="1:2">
      <c r="A1087" s="8" t="s">
        <v>893</v>
      </c>
      <c r="B1087" t="s">
        <v>10406</v>
      </c>
    </row>
    <row r="1088" spans="1:2">
      <c r="A1088" s="8" t="s">
        <v>2218</v>
      </c>
      <c r="B1088" t="s">
        <v>10496</v>
      </c>
    </row>
    <row r="1089" spans="1:2">
      <c r="A1089" s="8" t="s">
        <v>2219</v>
      </c>
      <c r="B1089" t="s">
        <v>10400</v>
      </c>
    </row>
    <row r="1090" spans="1:2">
      <c r="A1090" s="8" t="s">
        <v>2220</v>
      </c>
      <c r="B1090" t="s">
        <v>10410</v>
      </c>
    </row>
    <row r="1091" spans="1:2">
      <c r="A1091" s="8" t="s">
        <v>2221</v>
      </c>
      <c r="B1091" t="s">
        <v>10400</v>
      </c>
    </row>
    <row r="1092" spans="1:2">
      <c r="A1092" s="8" t="s">
        <v>2222</v>
      </c>
      <c r="B1092" t="s">
        <v>10423</v>
      </c>
    </row>
    <row r="1093" spans="1:2">
      <c r="A1093" s="8" t="s">
        <v>2223</v>
      </c>
      <c r="B1093" t="s">
        <v>10532</v>
      </c>
    </row>
    <row r="1094" spans="1:2">
      <c r="A1094" s="8" t="s">
        <v>2224</v>
      </c>
      <c r="B1094" t="s">
        <v>10400</v>
      </c>
    </row>
    <row r="1095" spans="1:2">
      <c r="A1095" s="8" t="s">
        <v>2225</v>
      </c>
      <c r="B1095" t="s">
        <v>10453</v>
      </c>
    </row>
    <row r="1096" spans="1:2">
      <c r="A1096" s="8" t="s">
        <v>2226</v>
      </c>
      <c r="B1096" t="s">
        <v>10400</v>
      </c>
    </row>
    <row r="1097" spans="1:2">
      <c r="A1097" s="8" t="s">
        <v>2227</v>
      </c>
      <c r="B1097" t="s">
        <v>10400</v>
      </c>
    </row>
    <row r="1098" spans="1:2">
      <c r="A1098" s="8" t="s">
        <v>2228</v>
      </c>
      <c r="B1098" t="s">
        <v>10432</v>
      </c>
    </row>
    <row r="1099" spans="1:2">
      <c r="A1099" s="8" t="s">
        <v>2229</v>
      </c>
      <c r="B1099" t="s">
        <v>982</v>
      </c>
    </row>
    <row r="1100" spans="1:2">
      <c r="A1100" s="8" t="s">
        <v>2230</v>
      </c>
      <c r="B1100" t="s">
        <v>10400</v>
      </c>
    </row>
    <row r="1101" spans="1:2">
      <c r="A1101" s="8" t="s">
        <v>2231</v>
      </c>
      <c r="B1101" t="s">
        <v>10455</v>
      </c>
    </row>
    <row r="1102" spans="1:2">
      <c r="A1102" s="8" t="s">
        <v>2232</v>
      </c>
      <c r="B1102" t="s">
        <v>10411</v>
      </c>
    </row>
    <row r="1103" spans="1:2">
      <c r="A1103" s="8" t="s">
        <v>2233</v>
      </c>
      <c r="B1103" t="s">
        <v>10395</v>
      </c>
    </row>
    <row r="1104" spans="1:2">
      <c r="A1104" s="8" t="s">
        <v>2234</v>
      </c>
      <c r="B1104" t="s">
        <v>10444</v>
      </c>
    </row>
    <row r="1105" spans="1:2">
      <c r="A1105" s="8" t="s">
        <v>2235</v>
      </c>
      <c r="B1105" t="s">
        <v>10444</v>
      </c>
    </row>
    <row r="1106" spans="1:2">
      <c r="A1106" s="8" t="s">
        <v>838</v>
      </c>
      <c r="B1106" t="s">
        <v>10440</v>
      </c>
    </row>
    <row r="1107" spans="1:2">
      <c r="A1107" s="8" t="s">
        <v>2236</v>
      </c>
      <c r="B1107" t="s">
        <v>10533</v>
      </c>
    </row>
    <row r="1108" spans="1:2">
      <c r="A1108" s="8" t="s">
        <v>2237</v>
      </c>
      <c r="B1108" t="s">
        <v>10429</v>
      </c>
    </row>
    <row r="1109" spans="1:2">
      <c r="A1109" s="8" t="s">
        <v>2238</v>
      </c>
      <c r="B1109" t="s">
        <v>10400</v>
      </c>
    </row>
    <row r="1110" spans="1:2">
      <c r="A1110" s="8" t="s">
        <v>2239</v>
      </c>
      <c r="B1110" t="s">
        <v>10483</v>
      </c>
    </row>
    <row r="1111" spans="1:2">
      <c r="A1111" s="8" t="s">
        <v>2240</v>
      </c>
      <c r="B1111" t="s">
        <v>10400</v>
      </c>
    </row>
    <row r="1112" spans="1:2">
      <c r="A1112" s="8" t="s">
        <v>2241</v>
      </c>
      <c r="B1112" t="s">
        <v>10450</v>
      </c>
    </row>
    <row r="1113" spans="1:2">
      <c r="A1113" s="8" t="s">
        <v>2242</v>
      </c>
      <c r="B1113" t="s">
        <v>10446</v>
      </c>
    </row>
    <row r="1114" spans="1:2">
      <c r="A1114" s="8" t="s">
        <v>2243</v>
      </c>
      <c r="B1114" t="s">
        <v>10400</v>
      </c>
    </row>
    <row r="1115" spans="1:2">
      <c r="A1115" s="8" t="s">
        <v>2244</v>
      </c>
      <c r="B1115" t="s">
        <v>10453</v>
      </c>
    </row>
    <row r="1116" spans="1:2">
      <c r="A1116" s="8" t="s">
        <v>2245</v>
      </c>
      <c r="B1116" t="s">
        <v>10444</v>
      </c>
    </row>
    <row r="1117" spans="1:2">
      <c r="A1117" s="8" t="s">
        <v>2246</v>
      </c>
      <c r="B1117" t="s">
        <v>10408</v>
      </c>
    </row>
    <row r="1118" spans="1:2">
      <c r="A1118" s="8" t="s">
        <v>2247</v>
      </c>
      <c r="B1118" t="s">
        <v>10416</v>
      </c>
    </row>
    <row r="1119" spans="1:2">
      <c r="A1119" s="8" t="s">
        <v>2248</v>
      </c>
      <c r="B1119" t="s">
        <v>982</v>
      </c>
    </row>
    <row r="1120" spans="1:2">
      <c r="A1120" s="8" t="s">
        <v>2249</v>
      </c>
      <c r="B1120" t="s">
        <v>982</v>
      </c>
    </row>
    <row r="1121" spans="1:2">
      <c r="A1121" s="8" t="s">
        <v>2250</v>
      </c>
      <c r="B1121" t="s">
        <v>10455</v>
      </c>
    </row>
    <row r="1122" spans="1:2">
      <c r="A1122" s="8" t="s">
        <v>2251</v>
      </c>
      <c r="B1122" t="s">
        <v>10429</v>
      </c>
    </row>
    <row r="1123" spans="1:2">
      <c r="A1123" s="8" t="s">
        <v>2252</v>
      </c>
      <c r="B1123" t="s">
        <v>10432</v>
      </c>
    </row>
    <row r="1124" spans="1:2">
      <c r="A1124" s="8" t="s">
        <v>2253</v>
      </c>
      <c r="B1124" t="s">
        <v>10402</v>
      </c>
    </row>
    <row r="1125" spans="1:2">
      <c r="A1125" s="8" t="s">
        <v>2254</v>
      </c>
      <c r="B1125" t="s">
        <v>10454</v>
      </c>
    </row>
    <row r="1126" spans="1:2">
      <c r="A1126" s="8" t="s">
        <v>2255</v>
      </c>
      <c r="B1126" t="s">
        <v>10400</v>
      </c>
    </row>
    <row r="1127" spans="1:2">
      <c r="A1127" s="8" t="s">
        <v>2256</v>
      </c>
      <c r="B1127" t="s">
        <v>10400</v>
      </c>
    </row>
    <row r="1128" spans="1:2">
      <c r="A1128" s="8" t="s">
        <v>2257</v>
      </c>
      <c r="B1128" t="s">
        <v>10398</v>
      </c>
    </row>
    <row r="1129" spans="1:2">
      <c r="A1129" s="8" t="s">
        <v>2258</v>
      </c>
      <c r="B1129" t="s">
        <v>10405</v>
      </c>
    </row>
    <row r="1130" spans="1:2">
      <c r="A1130" s="8" t="s">
        <v>2259</v>
      </c>
      <c r="B1130" t="s">
        <v>10405</v>
      </c>
    </row>
    <row r="1131" spans="1:2">
      <c r="A1131" s="8" t="s">
        <v>2260</v>
      </c>
      <c r="B1131" t="s">
        <v>10453</v>
      </c>
    </row>
    <row r="1132" spans="1:2">
      <c r="A1132" s="8" t="s">
        <v>2261</v>
      </c>
      <c r="B1132" t="s">
        <v>10400</v>
      </c>
    </row>
    <row r="1133" spans="1:2">
      <c r="A1133" s="8" t="s">
        <v>2262</v>
      </c>
      <c r="B1133" t="s">
        <v>10444</v>
      </c>
    </row>
    <row r="1134" spans="1:2">
      <c r="A1134" s="8" t="s">
        <v>2263</v>
      </c>
      <c r="B1134" t="s">
        <v>10405</v>
      </c>
    </row>
    <row r="1135" spans="1:2">
      <c r="A1135" s="8" t="s">
        <v>2264</v>
      </c>
      <c r="B1135" t="s">
        <v>10444</v>
      </c>
    </row>
    <row r="1136" spans="1:2">
      <c r="A1136" s="8" t="s">
        <v>2265</v>
      </c>
      <c r="B1136" t="s">
        <v>10400</v>
      </c>
    </row>
    <row r="1137" spans="1:2">
      <c r="A1137" s="8" t="s">
        <v>2266</v>
      </c>
      <c r="B1137" t="s">
        <v>10444</v>
      </c>
    </row>
    <row r="1138" spans="1:2">
      <c r="A1138" s="8" t="s">
        <v>2267</v>
      </c>
      <c r="B1138" t="s">
        <v>10447</v>
      </c>
    </row>
    <row r="1139" spans="1:2">
      <c r="A1139" s="8" t="s">
        <v>2268</v>
      </c>
      <c r="B1139" t="s">
        <v>10534</v>
      </c>
    </row>
    <row r="1140" spans="1:2">
      <c r="A1140" s="8" t="s">
        <v>2269</v>
      </c>
      <c r="B1140" t="s">
        <v>10400</v>
      </c>
    </row>
    <row r="1141" spans="1:2">
      <c r="A1141" s="8" t="s">
        <v>2270</v>
      </c>
      <c r="B1141" t="s">
        <v>10405</v>
      </c>
    </row>
    <row r="1142" spans="1:2">
      <c r="A1142" s="8" t="s">
        <v>2271</v>
      </c>
      <c r="B1142" t="s">
        <v>10397</v>
      </c>
    </row>
    <row r="1143" spans="1:2">
      <c r="A1143" s="8" t="s">
        <v>2272</v>
      </c>
      <c r="B1143" t="s">
        <v>10490</v>
      </c>
    </row>
    <row r="1144" spans="1:2">
      <c r="A1144" s="8" t="s">
        <v>2273</v>
      </c>
      <c r="B1144" t="s">
        <v>982</v>
      </c>
    </row>
    <row r="1145" spans="1:2">
      <c r="A1145" s="8" t="s">
        <v>2274</v>
      </c>
      <c r="B1145" t="s">
        <v>10409</v>
      </c>
    </row>
    <row r="1146" spans="1:2">
      <c r="A1146" s="8" t="s">
        <v>2275</v>
      </c>
      <c r="B1146" t="s">
        <v>10409</v>
      </c>
    </row>
    <row r="1147" spans="1:2">
      <c r="A1147" s="8" t="s">
        <v>2276</v>
      </c>
      <c r="B1147" t="s">
        <v>10410</v>
      </c>
    </row>
    <row r="1148" spans="1:2">
      <c r="A1148" s="8" t="s">
        <v>2277</v>
      </c>
      <c r="B1148" t="s">
        <v>10400</v>
      </c>
    </row>
    <row r="1149" spans="1:2">
      <c r="A1149" s="8" t="s">
        <v>2278</v>
      </c>
      <c r="B1149" t="s">
        <v>10533</v>
      </c>
    </row>
    <row r="1150" spans="1:2">
      <c r="A1150" s="8" t="s">
        <v>2279</v>
      </c>
      <c r="B1150" t="s">
        <v>10423</v>
      </c>
    </row>
    <row r="1151" spans="1:2">
      <c r="A1151" s="8" t="s">
        <v>544</v>
      </c>
      <c r="B1151" t="s">
        <v>10407</v>
      </c>
    </row>
    <row r="1152" spans="1:2">
      <c r="A1152" s="8" t="s">
        <v>2280</v>
      </c>
      <c r="B1152" t="s">
        <v>10396</v>
      </c>
    </row>
    <row r="1153" spans="1:2">
      <c r="A1153" s="8" t="s">
        <v>2281</v>
      </c>
      <c r="B1153" t="s">
        <v>10405</v>
      </c>
    </row>
    <row r="1154" spans="1:2">
      <c r="A1154" s="8" t="s">
        <v>985</v>
      </c>
      <c r="B1154" t="s">
        <v>10454</v>
      </c>
    </row>
    <row r="1155" spans="1:2">
      <c r="A1155" s="8" t="s">
        <v>2282</v>
      </c>
      <c r="B1155" t="s">
        <v>10440</v>
      </c>
    </row>
    <row r="1156" spans="1:2">
      <c r="A1156" s="8" t="s">
        <v>2283</v>
      </c>
      <c r="B1156" t="s">
        <v>10535</v>
      </c>
    </row>
    <row r="1157" spans="1:2">
      <c r="A1157" s="8" t="s">
        <v>2284</v>
      </c>
      <c r="B1157" t="s">
        <v>10434</v>
      </c>
    </row>
    <row r="1158" spans="1:2">
      <c r="A1158" s="8" t="s">
        <v>2285</v>
      </c>
      <c r="B1158" t="s">
        <v>10444</v>
      </c>
    </row>
    <row r="1159" spans="1:2">
      <c r="A1159" s="8" t="s">
        <v>2286</v>
      </c>
      <c r="B1159" t="s">
        <v>10536</v>
      </c>
    </row>
    <row r="1160" spans="1:2">
      <c r="A1160" s="8" t="s">
        <v>2287</v>
      </c>
      <c r="B1160" t="s">
        <v>10444</v>
      </c>
    </row>
    <row r="1161" spans="1:2">
      <c r="A1161" s="8" t="s">
        <v>2288</v>
      </c>
      <c r="B1161" t="s">
        <v>10453</v>
      </c>
    </row>
    <row r="1162" spans="1:2">
      <c r="A1162" s="8" t="s">
        <v>2289</v>
      </c>
      <c r="B1162" t="s">
        <v>10398</v>
      </c>
    </row>
    <row r="1163" spans="1:2">
      <c r="A1163" s="8" t="s">
        <v>2290</v>
      </c>
      <c r="B1163" t="s">
        <v>10390</v>
      </c>
    </row>
    <row r="1164" spans="1:2">
      <c r="A1164" s="8" t="s">
        <v>2291</v>
      </c>
      <c r="B1164" t="s">
        <v>10400</v>
      </c>
    </row>
    <row r="1165" spans="1:2">
      <c r="A1165" s="8" t="s">
        <v>2292</v>
      </c>
      <c r="B1165" t="s">
        <v>10537</v>
      </c>
    </row>
    <row r="1166" spans="1:2">
      <c r="A1166" s="8" t="s">
        <v>2293</v>
      </c>
      <c r="B1166" t="s">
        <v>10429</v>
      </c>
    </row>
    <row r="1167" spans="1:2">
      <c r="A1167" s="8" t="s">
        <v>2294</v>
      </c>
      <c r="B1167" t="s">
        <v>10510</v>
      </c>
    </row>
    <row r="1168" spans="1:2">
      <c r="A1168" s="8" t="s">
        <v>2295</v>
      </c>
      <c r="B1168" t="s">
        <v>10508</v>
      </c>
    </row>
    <row r="1169" spans="1:2">
      <c r="A1169" s="8" t="s">
        <v>2296</v>
      </c>
      <c r="B1169" t="s">
        <v>10444</v>
      </c>
    </row>
    <row r="1170" spans="1:2">
      <c r="A1170" s="8" t="s">
        <v>2297</v>
      </c>
      <c r="B1170" t="s">
        <v>10470</v>
      </c>
    </row>
    <row r="1171" spans="1:2">
      <c r="A1171" s="8" t="s">
        <v>2298</v>
      </c>
      <c r="B1171" t="s">
        <v>10538</v>
      </c>
    </row>
    <row r="1172" spans="1:2">
      <c r="A1172" s="8" t="s">
        <v>2299</v>
      </c>
      <c r="B1172" t="s">
        <v>10418</v>
      </c>
    </row>
    <row r="1173" spans="1:2">
      <c r="A1173" s="8" t="s">
        <v>2300</v>
      </c>
      <c r="B1173" t="s">
        <v>10400</v>
      </c>
    </row>
    <row r="1174" spans="1:2">
      <c r="A1174" s="8" t="s">
        <v>2301</v>
      </c>
      <c r="B1174" t="s">
        <v>10395</v>
      </c>
    </row>
    <row r="1175" spans="1:2">
      <c r="A1175" s="8" t="s">
        <v>2302</v>
      </c>
      <c r="B1175" t="s">
        <v>10405</v>
      </c>
    </row>
    <row r="1176" spans="1:2">
      <c r="A1176" s="8" t="s">
        <v>2303</v>
      </c>
      <c r="B1176" t="s">
        <v>10400</v>
      </c>
    </row>
    <row r="1177" spans="1:2">
      <c r="A1177" s="8" t="s">
        <v>2304</v>
      </c>
      <c r="B1177" t="s">
        <v>10400</v>
      </c>
    </row>
    <row r="1178" spans="1:2">
      <c r="A1178" s="8" t="s">
        <v>2305</v>
      </c>
      <c r="B1178" t="s">
        <v>10395</v>
      </c>
    </row>
    <row r="1179" spans="1:2">
      <c r="A1179" s="8" t="s">
        <v>2306</v>
      </c>
      <c r="B1179" t="s">
        <v>10436</v>
      </c>
    </row>
    <row r="1180" spans="1:2">
      <c r="A1180" s="8" t="s">
        <v>2307</v>
      </c>
      <c r="B1180" t="s">
        <v>10472</v>
      </c>
    </row>
    <row r="1181" spans="1:2">
      <c r="A1181" s="8" t="s">
        <v>2308</v>
      </c>
      <c r="B1181" t="s">
        <v>10416</v>
      </c>
    </row>
    <row r="1182" spans="1:2">
      <c r="A1182" s="8" t="s">
        <v>2309</v>
      </c>
      <c r="B1182" t="s">
        <v>10400</v>
      </c>
    </row>
    <row r="1183" spans="1:2">
      <c r="A1183" s="8" t="s">
        <v>2310</v>
      </c>
      <c r="B1183" t="s">
        <v>10400</v>
      </c>
    </row>
    <row r="1184" spans="1:2">
      <c r="A1184" s="8" t="s">
        <v>2311</v>
      </c>
      <c r="B1184" t="s">
        <v>10450</v>
      </c>
    </row>
    <row r="1185" spans="1:2">
      <c r="A1185" s="8" t="s">
        <v>2312</v>
      </c>
      <c r="B1185" t="s">
        <v>10451</v>
      </c>
    </row>
    <row r="1186" spans="1:2">
      <c r="A1186" s="8" t="s">
        <v>2313</v>
      </c>
      <c r="B1186" t="s">
        <v>10505</v>
      </c>
    </row>
    <row r="1187" spans="1:2">
      <c r="A1187" s="8" t="s">
        <v>2314</v>
      </c>
      <c r="B1187" t="s">
        <v>10539</v>
      </c>
    </row>
    <row r="1188" spans="1:2">
      <c r="A1188" s="8" t="s">
        <v>2315</v>
      </c>
      <c r="B1188" t="s">
        <v>10416</v>
      </c>
    </row>
    <row r="1189" spans="1:2">
      <c r="A1189" s="8" t="s">
        <v>2316</v>
      </c>
      <c r="B1189" t="s">
        <v>10429</v>
      </c>
    </row>
    <row r="1190" spans="1:2">
      <c r="A1190" s="8" t="s">
        <v>2317</v>
      </c>
      <c r="B1190" t="s">
        <v>10454</v>
      </c>
    </row>
    <row r="1191" spans="1:2">
      <c r="A1191" s="8" t="s">
        <v>2318</v>
      </c>
      <c r="B1191" t="s">
        <v>10390</v>
      </c>
    </row>
    <row r="1192" spans="1:2">
      <c r="A1192" s="8" t="s">
        <v>2319</v>
      </c>
      <c r="B1192" t="s">
        <v>10409</v>
      </c>
    </row>
    <row r="1193" spans="1:2">
      <c r="A1193" s="8" t="s">
        <v>2320</v>
      </c>
      <c r="B1193" t="s">
        <v>10396</v>
      </c>
    </row>
    <row r="1194" spans="1:2">
      <c r="A1194" s="8" t="s">
        <v>2321</v>
      </c>
      <c r="B1194" t="s">
        <v>10456</v>
      </c>
    </row>
    <row r="1195" spans="1:2">
      <c r="A1195" s="8" t="s">
        <v>2322</v>
      </c>
      <c r="B1195" t="s">
        <v>10408</v>
      </c>
    </row>
    <row r="1196" spans="1:2">
      <c r="A1196" s="8" t="s">
        <v>2323</v>
      </c>
      <c r="B1196" t="s">
        <v>10390</v>
      </c>
    </row>
    <row r="1197" spans="1:2">
      <c r="A1197" s="8" t="s">
        <v>2324</v>
      </c>
      <c r="B1197" t="s">
        <v>10400</v>
      </c>
    </row>
    <row r="1198" spans="1:2">
      <c r="A1198" s="8" t="s">
        <v>2325</v>
      </c>
      <c r="B1198" t="s">
        <v>10400</v>
      </c>
    </row>
    <row r="1199" spans="1:2">
      <c r="A1199" s="8" t="s">
        <v>2326</v>
      </c>
      <c r="B1199" t="s">
        <v>10444</v>
      </c>
    </row>
    <row r="1200" spans="1:2">
      <c r="A1200" s="8" t="s">
        <v>2327</v>
      </c>
      <c r="B1200" t="s">
        <v>10400</v>
      </c>
    </row>
    <row r="1201" spans="1:2">
      <c r="A1201" s="8" t="s">
        <v>2328</v>
      </c>
      <c r="B1201" t="s">
        <v>10400</v>
      </c>
    </row>
    <row r="1202" spans="1:2">
      <c r="A1202" s="8" t="s">
        <v>2329</v>
      </c>
      <c r="B1202" t="s">
        <v>10409</v>
      </c>
    </row>
    <row r="1203" spans="1:2">
      <c r="A1203" s="8" t="s">
        <v>2330</v>
      </c>
      <c r="B1203" t="s">
        <v>10540</v>
      </c>
    </row>
    <row r="1204" spans="1:2">
      <c r="A1204" s="8" t="s">
        <v>2331</v>
      </c>
      <c r="B1204" t="s">
        <v>10444</v>
      </c>
    </row>
    <row r="1205" spans="1:2">
      <c r="A1205" s="8" t="s">
        <v>2332</v>
      </c>
      <c r="B1205" t="s">
        <v>10444</v>
      </c>
    </row>
    <row r="1206" spans="1:2">
      <c r="A1206" s="8" t="s">
        <v>2333</v>
      </c>
      <c r="B1206" t="s">
        <v>10400</v>
      </c>
    </row>
    <row r="1207" spans="1:2">
      <c r="A1207" s="8" t="s">
        <v>2334</v>
      </c>
      <c r="B1207" t="s">
        <v>10396</v>
      </c>
    </row>
    <row r="1208" spans="1:2">
      <c r="A1208" s="8" t="s">
        <v>2335</v>
      </c>
      <c r="B1208" t="s">
        <v>10483</v>
      </c>
    </row>
    <row r="1209" spans="1:2">
      <c r="A1209" s="8" t="s">
        <v>2336</v>
      </c>
      <c r="B1209" t="s">
        <v>10400</v>
      </c>
    </row>
    <row r="1210" spans="1:2">
      <c r="A1210" s="8" t="s">
        <v>2337</v>
      </c>
      <c r="B1210" t="s">
        <v>10432</v>
      </c>
    </row>
    <row r="1211" spans="1:2">
      <c r="A1211" s="8" t="s">
        <v>2338</v>
      </c>
      <c r="B1211" t="s">
        <v>10400</v>
      </c>
    </row>
    <row r="1212" spans="1:2">
      <c r="A1212" s="8" t="s">
        <v>2339</v>
      </c>
      <c r="B1212" t="s">
        <v>10433</v>
      </c>
    </row>
    <row r="1213" spans="1:2">
      <c r="A1213" s="8" t="s">
        <v>2340</v>
      </c>
      <c r="B1213" t="s">
        <v>10397</v>
      </c>
    </row>
    <row r="1214" spans="1:2">
      <c r="A1214" s="8" t="s">
        <v>2341</v>
      </c>
      <c r="B1214" t="s">
        <v>10405</v>
      </c>
    </row>
    <row r="1215" spans="1:2">
      <c r="A1215" s="8" t="s">
        <v>2342</v>
      </c>
      <c r="B1215" t="s">
        <v>10405</v>
      </c>
    </row>
    <row r="1216" spans="1:2">
      <c r="A1216" s="8" t="s">
        <v>2343</v>
      </c>
      <c r="B1216" t="s">
        <v>10400</v>
      </c>
    </row>
    <row r="1217" spans="1:2">
      <c r="A1217" s="8" t="s">
        <v>2344</v>
      </c>
      <c r="B1217" t="s">
        <v>10454</v>
      </c>
    </row>
    <row r="1218" spans="1:2">
      <c r="A1218" s="8" t="s">
        <v>2345</v>
      </c>
      <c r="B1218" t="s">
        <v>10391</v>
      </c>
    </row>
    <row r="1219" spans="1:2">
      <c r="A1219" s="8" t="s">
        <v>2346</v>
      </c>
      <c r="B1219" t="s">
        <v>10444</v>
      </c>
    </row>
    <row r="1220" spans="1:2">
      <c r="A1220" s="8" t="s">
        <v>2347</v>
      </c>
      <c r="B1220" t="s">
        <v>10400</v>
      </c>
    </row>
    <row r="1221" spans="1:2">
      <c r="A1221" s="8" t="s">
        <v>2348</v>
      </c>
      <c r="B1221" t="s">
        <v>10409</v>
      </c>
    </row>
    <row r="1222" spans="1:2">
      <c r="A1222" s="8" t="s">
        <v>2349</v>
      </c>
      <c r="B1222" t="s">
        <v>10405</v>
      </c>
    </row>
    <row r="1223" spans="1:2">
      <c r="A1223" s="8" t="s">
        <v>2350</v>
      </c>
      <c r="B1223" t="s">
        <v>10513</v>
      </c>
    </row>
    <row r="1224" spans="1:2">
      <c r="A1224" s="8" t="s">
        <v>2351</v>
      </c>
      <c r="B1224" t="s">
        <v>982</v>
      </c>
    </row>
    <row r="1225" spans="1:2">
      <c r="A1225" s="8" t="s">
        <v>2352</v>
      </c>
      <c r="B1225" t="s">
        <v>10541</v>
      </c>
    </row>
    <row r="1226" spans="1:2">
      <c r="A1226" s="8" t="s">
        <v>2353</v>
      </c>
      <c r="B1226" t="s">
        <v>10408</v>
      </c>
    </row>
    <row r="1227" spans="1:2">
      <c r="A1227" s="8" t="s">
        <v>2354</v>
      </c>
      <c r="B1227" t="s">
        <v>10400</v>
      </c>
    </row>
    <row r="1228" spans="1:2">
      <c r="A1228" s="8" t="s">
        <v>737</v>
      </c>
      <c r="B1228" t="s">
        <v>10426</v>
      </c>
    </row>
    <row r="1229" spans="1:2">
      <c r="A1229" s="8" t="s">
        <v>2355</v>
      </c>
      <c r="B1229" t="s">
        <v>10536</v>
      </c>
    </row>
    <row r="1230" spans="1:2">
      <c r="A1230" s="8" t="s">
        <v>2356</v>
      </c>
      <c r="B1230" t="s">
        <v>10444</v>
      </c>
    </row>
    <row r="1231" spans="1:2">
      <c r="A1231" s="8" t="s">
        <v>2357</v>
      </c>
      <c r="B1231" t="s">
        <v>10390</v>
      </c>
    </row>
    <row r="1232" spans="1:2">
      <c r="A1232" s="8" t="s">
        <v>2358</v>
      </c>
      <c r="B1232" t="s">
        <v>10421</v>
      </c>
    </row>
    <row r="1233" spans="1:2">
      <c r="A1233" s="8" t="s">
        <v>2359</v>
      </c>
      <c r="B1233" t="s">
        <v>10542</v>
      </c>
    </row>
    <row r="1234" spans="1:2">
      <c r="A1234" s="8" t="s">
        <v>2360</v>
      </c>
      <c r="B1234" t="s">
        <v>10443</v>
      </c>
    </row>
    <row r="1235" spans="1:2">
      <c r="A1235" s="8" t="s">
        <v>2361</v>
      </c>
      <c r="B1235" t="s">
        <v>10409</v>
      </c>
    </row>
    <row r="1236" spans="1:2">
      <c r="A1236" s="8" t="s">
        <v>2362</v>
      </c>
      <c r="B1236" t="s">
        <v>10425</v>
      </c>
    </row>
    <row r="1237" spans="1:2">
      <c r="A1237" s="8" t="s">
        <v>2363</v>
      </c>
      <c r="B1237" t="s">
        <v>10400</v>
      </c>
    </row>
    <row r="1238" spans="1:2">
      <c r="A1238" s="8" t="s">
        <v>2364</v>
      </c>
      <c r="B1238" t="s">
        <v>10543</v>
      </c>
    </row>
    <row r="1239" spans="1:2">
      <c r="A1239" s="8" t="s">
        <v>2365</v>
      </c>
      <c r="B1239" t="s">
        <v>10445</v>
      </c>
    </row>
    <row r="1240" spans="1:2">
      <c r="A1240" s="8" t="s">
        <v>2366</v>
      </c>
      <c r="B1240" t="s">
        <v>10444</v>
      </c>
    </row>
    <row r="1241" spans="1:2">
      <c r="A1241" s="8" t="s">
        <v>2367</v>
      </c>
      <c r="B1241" t="s">
        <v>10544</v>
      </c>
    </row>
    <row r="1242" spans="1:2">
      <c r="A1242" s="8" t="s">
        <v>2368</v>
      </c>
      <c r="B1242" t="s">
        <v>10429</v>
      </c>
    </row>
    <row r="1243" spans="1:2">
      <c r="A1243" s="8" t="s">
        <v>2369</v>
      </c>
      <c r="B1243" t="s">
        <v>10429</v>
      </c>
    </row>
    <row r="1244" spans="1:2">
      <c r="A1244" s="8" t="s">
        <v>2370</v>
      </c>
      <c r="B1244" t="s">
        <v>10429</v>
      </c>
    </row>
    <row r="1245" spans="1:2">
      <c r="A1245" s="8" t="s">
        <v>2371</v>
      </c>
      <c r="B1245" t="s">
        <v>10450</v>
      </c>
    </row>
    <row r="1246" spans="1:2">
      <c r="A1246" s="8" t="s">
        <v>2372</v>
      </c>
      <c r="B1246" t="s">
        <v>10529</v>
      </c>
    </row>
    <row r="1247" spans="1:2">
      <c r="A1247" s="8" t="s">
        <v>2373</v>
      </c>
      <c r="B1247" t="s">
        <v>10472</v>
      </c>
    </row>
    <row r="1248" spans="1:2">
      <c r="A1248" s="8" t="s">
        <v>2374</v>
      </c>
      <c r="B1248" t="s">
        <v>10444</v>
      </c>
    </row>
    <row r="1249" spans="1:2">
      <c r="A1249" s="8" t="s">
        <v>2375</v>
      </c>
      <c r="B1249" t="s">
        <v>10459</v>
      </c>
    </row>
    <row r="1250" spans="1:2">
      <c r="A1250" s="8" t="s">
        <v>2376</v>
      </c>
      <c r="B1250" t="s">
        <v>10448</v>
      </c>
    </row>
    <row r="1251" spans="1:2">
      <c r="A1251" s="8" t="s">
        <v>2377</v>
      </c>
      <c r="B1251" t="s">
        <v>10398</v>
      </c>
    </row>
    <row r="1252" spans="1:2">
      <c r="A1252" s="8" t="s">
        <v>2378</v>
      </c>
      <c r="B1252" t="s">
        <v>10454</v>
      </c>
    </row>
    <row r="1253" spans="1:2">
      <c r="A1253" s="8" t="s">
        <v>2379</v>
      </c>
      <c r="B1253" t="s">
        <v>982</v>
      </c>
    </row>
    <row r="1254" spans="1:2">
      <c r="A1254" s="8" t="s">
        <v>2380</v>
      </c>
      <c r="B1254" t="s">
        <v>10445</v>
      </c>
    </row>
    <row r="1255" spans="1:2">
      <c r="A1255" s="8" t="s">
        <v>2381</v>
      </c>
      <c r="B1255" t="s">
        <v>10545</v>
      </c>
    </row>
    <row r="1256" spans="1:2">
      <c r="A1256" s="8" t="s">
        <v>2382</v>
      </c>
      <c r="B1256" t="s">
        <v>10400</v>
      </c>
    </row>
    <row r="1257" spans="1:2">
      <c r="A1257" s="8" t="s">
        <v>2383</v>
      </c>
      <c r="B1257" t="s">
        <v>10390</v>
      </c>
    </row>
    <row r="1258" spans="1:2">
      <c r="A1258" s="8" t="s">
        <v>2384</v>
      </c>
      <c r="B1258" t="s">
        <v>10535</v>
      </c>
    </row>
    <row r="1259" spans="1:2">
      <c r="A1259" s="8" t="s">
        <v>2385</v>
      </c>
      <c r="B1259" t="s">
        <v>10391</v>
      </c>
    </row>
    <row r="1260" spans="1:2">
      <c r="A1260" s="8" t="s">
        <v>2386</v>
      </c>
      <c r="B1260" t="s">
        <v>10391</v>
      </c>
    </row>
    <row r="1261" spans="1:2">
      <c r="A1261" s="8" t="s">
        <v>2387</v>
      </c>
      <c r="B1261" t="s">
        <v>982</v>
      </c>
    </row>
    <row r="1262" spans="1:2">
      <c r="A1262" s="8" t="s">
        <v>2388</v>
      </c>
      <c r="B1262" t="s">
        <v>10546</v>
      </c>
    </row>
    <row r="1263" spans="1:2">
      <c r="A1263" s="8" t="s">
        <v>2389</v>
      </c>
      <c r="B1263" t="s">
        <v>10408</v>
      </c>
    </row>
    <row r="1264" spans="1:2">
      <c r="A1264" s="8" t="s">
        <v>2390</v>
      </c>
      <c r="B1264" t="s">
        <v>10468</v>
      </c>
    </row>
    <row r="1265" spans="1:2">
      <c r="A1265" s="8" t="s">
        <v>2391</v>
      </c>
      <c r="B1265" t="s">
        <v>10405</v>
      </c>
    </row>
    <row r="1266" spans="1:2">
      <c r="A1266" s="8" t="s">
        <v>2392</v>
      </c>
      <c r="B1266" t="s">
        <v>10398</v>
      </c>
    </row>
    <row r="1267" spans="1:2">
      <c r="A1267" s="8" t="s">
        <v>2393</v>
      </c>
      <c r="B1267" t="s">
        <v>10416</v>
      </c>
    </row>
    <row r="1268" spans="1:2">
      <c r="A1268" s="8" t="s">
        <v>2394</v>
      </c>
      <c r="B1268" t="s">
        <v>10444</v>
      </c>
    </row>
    <row r="1269" spans="1:2">
      <c r="A1269" s="8" t="s">
        <v>2395</v>
      </c>
      <c r="B1269" t="s">
        <v>10423</v>
      </c>
    </row>
    <row r="1270" spans="1:2">
      <c r="A1270" s="8" t="s">
        <v>2396</v>
      </c>
      <c r="B1270" t="s">
        <v>10531</v>
      </c>
    </row>
    <row r="1271" spans="1:2">
      <c r="A1271" s="8" t="s">
        <v>2397</v>
      </c>
      <c r="B1271" t="s">
        <v>10547</v>
      </c>
    </row>
    <row r="1272" spans="1:2">
      <c r="A1272" s="8" t="s">
        <v>2398</v>
      </c>
      <c r="B1272" t="s">
        <v>10548</v>
      </c>
    </row>
    <row r="1273" spans="1:2">
      <c r="A1273" s="8" t="s">
        <v>2399</v>
      </c>
      <c r="B1273" t="s">
        <v>10549</v>
      </c>
    </row>
    <row r="1274" spans="1:2">
      <c r="A1274" s="8" t="s">
        <v>2400</v>
      </c>
      <c r="B1274" t="s">
        <v>10454</v>
      </c>
    </row>
    <row r="1275" spans="1:2">
      <c r="A1275" s="8" t="s">
        <v>2401</v>
      </c>
      <c r="B1275" t="s">
        <v>10454</v>
      </c>
    </row>
    <row r="1276" spans="1:2">
      <c r="A1276" s="8" t="s">
        <v>2402</v>
      </c>
      <c r="B1276" t="s">
        <v>10400</v>
      </c>
    </row>
    <row r="1277" spans="1:2">
      <c r="A1277" s="8" t="s">
        <v>2403</v>
      </c>
      <c r="B1277" t="s">
        <v>10408</v>
      </c>
    </row>
    <row r="1278" spans="1:2">
      <c r="A1278" s="8" t="s">
        <v>2404</v>
      </c>
      <c r="B1278" t="s">
        <v>10400</v>
      </c>
    </row>
    <row r="1279" spans="1:2">
      <c r="A1279" s="8" t="s">
        <v>2405</v>
      </c>
      <c r="B1279" t="s">
        <v>10405</v>
      </c>
    </row>
    <row r="1280" spans="1:2">
      <c r="A1280" s="8" t="s">
        <v>2406</v>
      </c>
      <c r="B1280" t="s">
        <v>10444</v>
      </c>
    </row>
    <row r="1281" spans="1:2">
      <c r="A1281" s="8" t="s">
        <v>2407</v>
      </c>
      <c r="B1281" t="s">
        <v>10405</v>
      </c>
    </row>
    <row r="1282" spans="1:2">
      <c r="A1282" s="8" t="s">
        <v>2408</v>
      </c>
      <c r="B1282" t="s">
        <v>10430</v>
      </c>
    </row>
    <row r="1283" spans="1:2">
      <c r="A1283" s="8" t="s">
        <v>2409</v>
      </c>
      <c r="B1283" t="s">
        <v>10405</v>
      </c>
    </row>
    <row r="1284" spans="1:2">
      <c r="A1284" s="8" t="s">
        <v>2410</v>
      </c>
      <c r="B1284" t="s">
        <v>10390</v>
      </c>
    </row>
    <row r="1285" spans="1:2">
      <c r="A1285" s="8" t="s">
        <v>2411</v>
      </c>
      <c r="B1285" t="s">
        <v>10442</v>
      </c>
    </row>
    <row r="1286" spans="1:2">
      <c r="A1286" s="8" t="s">
        <v>2412</v>
      </c>
      <c r="B1286" t="s">
        <v>982</v>
      </c>
    </row>
    <row r="1287" spans="1:2">
      <c r="A1287" s="8" t="s">
        <v>2413</v>
      </c>
      <c r="B1287" t="s">
        <v>10391</v>
      </c>
    </row>
    <row r="1288" spans="1:2">
      <c r="A1288" s="8" t="s">
        <v>2414</v>
      </c>
      <c r="B1288" t="s">
        <v>10470</v>
      </c>
    </row>
    <row r="1289" spans="1:2">
      <c r="A1289" s="8" t="s">
        <v>2415</v>
      </c>
      <c r="B1289" t="s">
        <v>10451</v>
      </c>
    </row>
    <row r="1290" spans="1:2">
      <c r="A1290" s="8" t="s">
        <v>2416</v>
      </c>
      <c r="B1290" t="s">
        <v>10429</v>
      </c>
    </row>
    <row r="1291" spans="1:2">
      <c r="A1291" s="8" t="s">
        <v>2417</v>
      </c>
      <c r="B1291" t="s">
        <v>10444</v>
      </c>
    </row>
    <row r="1292" spans="1:2">
      <c r="A1292" s="8" t="s">
        <v>2418</v>
      </c>
      <c r="B1292" t="s">
        <v>10450</v>
      </c>
    </row>
    <row r="1293" spans="1:2">
      <c r="A1293" s="8" t="s">
        <v>2419</v>
      </c>
      <c r="B1293" t="s">
        <v>10390</v>
      </c>
    </row>
    <row r="1294" spans="1:2">
      <c r="A1294" s="8" t="s">
        <v>2420</v>
      </c>
      <c r="B1294" t="s">
        <v>10550</v>
      </c>
    </row>
    <row r="1295" spans="1:2">
      <c r="A1295" s="8" t="s">
        <v>2421</v>
      </c>
      <c r="B1295" t="s">
        <v>10454</v>
      </c>
    </row>
    <row r="1296" spans="1:2">
      <c r="A1296" s="8" t="s">
        <v>2422</v>
      </c>
      <c r="B1296" t="s">
        <v>10400</v>
      </c>
    </row>
    <row r="1297" spans="1:2">
      <c r="A1297" s="8" t="s">
        <v>2423</v>
      </c>
      <c r="B1297" t="s">
        <v>10405</v>
      </c>
    </row>
    <row r="1298" spans="1:2">
      <c r="A1298" s="8" t="s">
        <v>2424</v>
      </c>
      <c r="B1298" t="s">
        <v>10430</v>
      </c>
    </row>
    <row r="1299" spans="1:2">
      <c r="A1299" s="8" t="s">
        <v>2425</v>
      </c>
      <c r="B1299" t="s">
        <v>10400</v>
      </c>
    </row>
    <row r="1300" spans="1:2">
      <c r="A1300" s="8" t="s">
        <v>2426</v>
      </c>
      <c r="B1300" t="s">
        <v>10407</v>
      </c>
    </row>
    <row r="1301" spans="1:2">
      <c r="A1301" s="8" t="s">
        <v>2427</v>
      </c>
      <c r="B1301" t="s">
        <v>10448</v>
      </c>
    </row>
    <row r="1302" spans="1:2">
      <c r="A1302" s="8" t="s">
        <v>2428</v>
      </c>
      <c r="B1302" t="s">
        <v>10397</v>
      </c>
    </row>
    <row r="1303" spans="1:2">
      <c r="A1303" s="8" t="s">
        <v>2429</v>
      </c>
      <c r="B1303" t="s">
        <v>10454</v>
      </c>
    </row>
    <row r="1304" spans="1:2">
      <c r="A1304" s="8" t="s">
        <v>2430</v>
      </c>
      <c r="B1304" t="s">
        <v>10450</v>
      </c>
    </row>
    <row r="1305" spans="1:2">
      <c r="A1305" s="8" t="s">
        <v>2431</v>
      </c>
      <c r="B1305" t="s">
        <v>10390</v>
      </c>
    </row>
    <row r="1306" spans="1:2">
      <c r="A1306" s="8" t="s">
        <v>2432</v>
      </c>
      <c r="B1306" t="s">
        <v>10405</v>
      </c>
    </row>
    <row r="1307" spans="1:2">
      <c r="A1307" s="8" t="s">
        <v>2433</v>
      </c>
      <c r="B1307" t="s">
        <v>10454</v>
      </c>
    </row>
    <row r="1308" spans="1:2">
      <c r="A1308" s="8" t="s">
        <v>2434</v>
      </c>
      <c r="B1308" t="s">
        <v>10453</v>
      </c>
    </row>
    <row r="1309" spans="1:2">
      <c r="A1309" s="8" t="s">
        <v>2435</v>
      </c>
      <c r="B1309" t="s">
        <v>10444</v>
      </c>
    </row>
    <row r="1310" spans="1:2">
      <c r="A1310" s="8" t="s">
        <v>2436</v>
      </c>
      <c r="B1310" t="s">
        <v>10424</v>
      </c>
    </row>
    <row r="1311" spans="1:2">
      <c r="A1311" s="8" t="s">
        <v>2437</v>
      </c>
      <c r="B1311" t="s">
        <v>10409</v>
      </c>
    </row>
    <row r="1312" spans="1:2">
      <c r="A1312" s="8" t="s">
        <v>2438</v>
      </c>
      <c r="B1312" t="s">
        <v>10480</v>
      </c>
    </row>
    <row r="1313" spans="1:2">
      <c r="A1313" s="8" t="s">
        <v>2439</v>
      </c>
      <c r="B1313" t="s">
        <v>10391</v>
      </c>
    </row>
    <row r="1314" spans="1:2">
      <c r="A1314" s="8" t="s">
        <v>2440</v>
      </c>
      <c r="B1314" t="s">
        <v>10438</v>
      </c>
    </row>
    <row r="1315" spans="1:2">
      <c r="A1315" s="8" t="s">
        <v>2441</v>
      </c>
      <c r="B1315" t="s">
        <v>10453</v>
      </c>
    </row>
    <row r="1316" spans="1:2">
      <c r="A1316" s="8" t="s">
        <v>2442</v>
      </c>
      <c r="B1316" t="s">
        <v>10448</v>
      </c>
    </row>
    <row r="1317" spans="1:2">
      <c r="A1317" s="8" t="s">
        <v>2443</v>
      </c>
      <c r="B1317" t="s">
        <v>10551</v>
      </c>
    </row>
    <row r="1318" spans="1:2">
      <c r="A1318" s="8" t="s">
        <v>2444</v>
      </c>
      <c r="B1318" t="s">
        <v>10483</v>
      </c>
    </row>
    <row r="1319" spans="1:2">
      <c r="A1319" s="8" t="s">
        <v>2445</v>
      </c>
      <c r="B1319" t="s">
        <v>10430</v>
      </c>
    </row>
    <row r="1320" spans="1:2">
      <c r="A1320" s="8" t="s">
        <v>2446</v>
      </c>
      <c r="B1320" t="s">
        <v>10400</v>
      </c>
    </row>
    <row r="1321" spans="1:2">
      <c r="A1321" s="8" t="s">
        <v>2447</v>
      </c>
      <c r="B1321" t="s">
        <v>10405</v>
      </c>
    </row>
    <row r="1322" spans="1:2">
      <c r="A1322" s="8" t="s">
        <v>2448</v>
      </c>
      <c r="B1322" t="s">
        <v>10552</v>
      </c>
    </row>
    <row r="1323" spans="1:2">
      <c r="A1323" s="8" t="s">
        <v>2449</v>
      </c>
      <c r="B1323" t="s">
        <v>10433</v>
      </c>
    </row>
    <row r="1324" spans="1:2">
      <c r="A1324" s="8" t="s">
        <v>2450</v>
      </c>
      <c r="B1324" t="s">
        <v>10533</v>
      </c>
    </row>
    <row r="1325" spans="1:2">
      <c r="A1325" s="8" t="s">
        <v>2451</v>
      </c>
      <c r="B1325" t="s">
        <v>10429</v>
      </c>
    </row>
    <row r="1326" spans="1:2">
      <c r="A1326" s="8" t="s">
        <v>2452</v>
      </c>
      <c r="B1326" t="s">
        <v>10553</v>
      </c>
    </row>
    <row r="1327" spans="1:2">
      <c r="A1327" s="8" t="s">
        <v>2453</v>
      </c>
      <c r="B1327" t="s">
        <v>10395</v>
      </c>
    </row>
    <row r="1328" spans="1:2">
      <c r="A1328" s="8" t="s">
        <v>2454</v>
      </c>
      <c r="B1328" t="s">
        <v>10444</v>
      </c>
    </row>
    <row r="1329" spans="1:2">
      <c r="A1329" s="8" t="s">
        <v>2455</v>
      </c>
      <c r="B1329" t="s">
        <v>10433</v>
      </c>
    </row>
    <row r="1330" spans="1:2">
      <c r="A1330" s="8" t="s">
        <v>2456</v>
      </c>
      <c r="B1330" t="s">
        <v>10478</v>
      </c>
    </row>
    <row r="1331" spans="1:2">
      <c r="A1331" s="8" t="s">
        <v>2457</v>
      </c>
      <c r="B1331" t="s">
        <v>10405</v>
      </c>
    </row>
    <row r="1332" spans="1:2">
      <c r="A1332" s="8" t="s">
        <v>2458</v>
      </c>
      <c r="B1332" t="s">
        <v>10400</v>
      </c>
    </row>
    <row r="1333" spans="1:2">
      <c r="A1333" s="8" t="s">
        <v>2459</v>
      </c>
      <c r="B1333" t="s">
        <v>10554</v>
      </c>
    </row>
    <row r="1334" spans="1:2">
      <c r="A1334" s="8" t="s">
        <v>2460</v>
      </c>
      <c r="B1334" t="s">
        <v>10439</v>
      </c>
    </row>
    <row r="1335" spans="1:2">
      <c r="A1335" s="8" t="s">
        <v>2461</v>
      </c>
      <c r="B1335" t="s">
        <v>10400</v>
      </c>
    </row>
    <row r="1336" spans="1:2">
      <c r="A1336" s="8" t="s">
        <v>2462</v>
      </c>
      <c r="B1336" t="s">
        <v>10429</v>
      </c>
    </row>
    <row r="1337" spans="1:2">
      <c r="A1337" s="8" t="s">
        <v>2463</v>
      </c>
      <c r="B1337" t="s">
        <v>10444</v>
      </c>
    </row>
    <row r="1338" spans="1:2">
      <c r="A1338" s="8" t="s">
        <v>2464</v>
      </c>
      <c r="B1338" t="s">
        <v>10400</v>
      </c>
    </row>
    <row r="1339" spans="1:2">
      <c r="A1339" s="8" t="s">
        <v>2465</v>
      </c>
      <c r="B1339" t="s">
        <v>10399</v>
      </c>
    </row>
    <row r="1340" spans="1:2">
      <c r="A1340" s="8" t="s">
        <v>2466</v>
      </c>
      <c r="B1340" t="s">
        <v>10460</v>
      </c>
    </row>
    <row r="1341" spans="1:2">
      <c r="A1341" s="8" t="s">
        <v>2467</v>
      </c>
      <c r="B1341" t="s">
        <v>10405</v>
      </c>
    </row>
    <row r="1342" spans="1:2">
      <c r="A1342" s="8" t="s">
        <v>2468</v>
      </c>
      <c r="B1342" t="s">
        <v>10433</v>
      </c>
    </row>
    <row r="1343" spans="1:2">
      <c r="A1343" s="8" t="s">
        <v>2469</v>
      </c>
      <c r="B1343" t="s">
        <v>10444</v>
      </c>
    </row>
    <row r="1344" spans="1:2">
      <c r="A1344" s="8" t="s">
        <v>2470</v>
      </c>
      <c r="B1344" t="s">
        <v>982</v>
      </c>
    </row>
    <row r="1345" spans="1:2">
      <c r="A1345" s="8" t="s">
        <v>2471</v>
      </c>
      <c r="B1345" t="s">
        <v>10453</v>
      </c>
    </row>
    <row r="1346" spans="1:2">
      <c r="A1346" s="8" t="s">
        <v>922</v>
      </c>
      <c r="B1346" t="s">
        <v>10390</v>
      </c>
    </row>
    <row r="1347" spans="1:2">
      <c r="A1347" s="8" t="s">
        <v>2472</v>
      </c>
      <c r="B1347" t="s">
        <v>10400</v>
      </c>
    </row>
    <row r="1348" spans="1:2">
      <c r="A1348" s="8" t="s">
        <v>2473</v>
      </c>
      <c r="B1348" t="s">
        <v>10400</v>
      </c>
    </row>
    <row r="1349" spans="1:2">
      <c r="A1349" s="8" t="s">
        <v>2474</v>
      </c>
      <c r="B1349" t="s">
        <v>10409</v>
      </c>
    </row>
    <row r="1350" spans="1:2">
      <c r="A1350" s="8" t="s">
        <v>2475</v>
      </c>
      <c r="B1350" t="s">
        <v>10420</v>
      </c>
    </row>
    <row r="1351" spans="1:2">
      <c r="A1351" s="8" t="s">
        <v>2476</v>
      </c>
      <c r="B1351" t="s">
        <v>10454</v>
      </c>
    </row>
    <row r="1352" spans="1:2">
      <c r="A1352" s="8" t="s">
        <v>2477</v>
      </c>
      <c r="B1352" t="s">
        <v>10418</v>
      </c>
    </row>
    <row r="1353" spans="1:2">
      <c r="A1353" s="8" t="s">
        <v>2478</v>
      </c>
      <c r="B1353" t="s">
        <v>10524</v>
      </c>
    </row>
    <row r="1354" spans="1:2">
      <c r="A1354" s="8" t="s">
        <v>2479</v>
      </c>
      <c r="B1354" t="s">
        <v>10405</v>
      </c>
    </row>
    <row r="1355" spans="1:2">
      <c r="A1355" s="8" t="s">
        <v>2480</v>
      </c>
      <c r="B1355" t="s">
        <v>10405</v>
      </c>
    </row>
    <row r="1356" spans="1:2">
      <c r="A1356" s="8" t="s">
        <v>2481</v>
      </c>
      <c r="B1356" t="s">
        <v>10444</v>
      </c>
    </row>
    <row r="1357" spans="1:2">
      <c r="A1357" s="8" t="s">
        <v>2482</v>
      </c>
      <c r="B1357" t="s">
        <v>10538</v>
      </c>
    </row>
    <row r="1358" spans="1:2">
      <c r="A1358" s="8" t="s">
        <v>2483</v>
      </c>
      <c r="B1358" t="s">
        <v>10444</v>
      </c>
    </row>
    <row r="1359" spans="1:2">
      <c r="A1359" s="8" t="s">
        <v>2484</v>
      </c>
      <c r="B1359" t="s">
        <v>10476</v>
      </c>
    </row>
    <row r="1360" spans="1:2">
      <c r="A1360" s="8" t="s">
        <v>2485</v>
      </c>
      <c r="B1360" t="s">
        <v>10423</v>
      </c>
    </row>
    <row r="1361" spans="1:2">
      <c r="A1361" s="8" t="s">
        <v>2486</v>
      </c>
      <c r="B1361" t="s">
        <v>10400</v>
      </c>
    </row>
    <row r="1362" spans="1:2">
      <c r="A1362" s="8" t="s">
        <v>2487</v>
      </c>
      <c r="B1362" t="s">
        <v>10444</v>
      </c>
    </row>
    <row r="1363" spans="1:2">
      <c r="A1363" s="8" t="s">
        <v>2488</v>
      </c>
      <c r="B1363" t="s">
        <v>10391</v>
      </c>
    </row>
    <row r="1364" spans="1:2">
      <c r="A1364" s="8" t="s">
        <v>2489</v>
      </c>
      <c r="B1364" t="s">
        <v>982</v>
      </c>
    </row>
    <row r="1365" spans="1:2">
      <c r="A1365" s="8" t="s">
        <v>2490</v>
      </c>
      <c r="B1365" t="s">
        <v>10409</v>
      </c>
    </row>
    <row r="1366" spans="1:2">
      <c r="A1366" s="8" t="s">
        <v>2491</v>
      </c>
      <c r="B1366" t="s">
        <v>10455</v>
      </c>
    </row>
    <row r="1367" spans="1:2">
      <c r="A1367" s="8" t="s">
        <v>2492</v>
      </c>
      <c r="B1367" t="s">
        <v>10555</v>
      </c>
    </row>
    <row r="1368" spans="1:2">
      <c r="A1368" s="8" t="s">
        <v>2493</v>
      </c>
      <c r="B1368" t="s">
        <v>10458</v>
      </c>
    </row>
    <row r="1369" spans="1:2">
      <c r="A1369" s="8" t="s">
        <v>2494</v>
      </c>
      <c r="B1369" t="s">
        <v>10453</v>
      </c>
    </row>
    <row r="1370" spans="1:2">
      <c r="A1370" s="8" t="s">
        <v>2495</v>
      </c>
      <c r="B1370" t="s">
        <v>10423</v>
      </c>
    </row>
    <row r="1371" spans="1:2">
      <c r="A1371" s="8" t="s">
        <v>2496</v>
      </c>
      <c r="B1371" t="s">
        <v>10390</v>
      </c>
    </row>
    <row r="1372" spans="1:2">
      <c r="A1372" s="8" t="s">
        <v>2497</v>
      </c>
      <c r="B1372" t="s">
        <v>10400</v>
      </c>
    </row>
    <row r="1373" spans="1:2">
      <c r="A1373" s="8" t="s">
        <v>2498</v>
      </c>
      <c r="B1373" t="s">
        <v>10556</v>
      </c>
    </row>
    <row r="1374" spans="1:2">
      <c r="A1374" s="8" t="s">
        <v>2499</v>
      </c>
      <c r="B1374" t="s">
        <v>10405</v>
      </c>
    </row>
    <row r="1375" spans="1:2">
      <c r="A1375" s="8" t="s">
        <v>2500</v>
      </c>
      <c r="B1375" t="s">
        <v>10454</v>
      </c>
    </row>
    <row r="1376" spans="1:2">
      <c r="A1376" s="8" t="s">
        <v>2501</v>
      </c>
      <c r="B1376" t="s">
        <v>10388</v>
      </c>
    </row>
    <row r="1377" spans="1:2">
      <c r="A1377" s="8" t="s">
        <v>2502</v>
      </c>
      <c r="B1377" t="s">
        <v>10429</v>
      </c>
    </row>
    <row r="1378" spans="1:2">
      <c r="A1378" s="8" t="s">
        <v>2503</v>
      </c>
      <c r="B1378" t="s">
        <v>10408</v>
      </c>
    </row>
    <row r="1379" spans="1:2">
      <c r="A1379" s="8" t="s">
        <v>2504</v>
      </c>
      <c r="B1379" t="s">
        <v>10429</v>
      </c>
    </row>
    <row r="1380" spans="1:2">
      <c r="A1380" s="8" t="s">
        <v>2505</v>
      </c>
      <c r="B1380" t="s">
        <v>10390</v>
      </c>
    </row>
    <row r="1381" spans="1:2">
      <c r="A1381" s="8" t="s">
        <v>2506</v>
      </c>
      <c r="B1381" t="s">
        <v>10405</v>
      </c>
    </row>
    <row r="1382" spans="1:2">
      <c r="A1382" s="8" t="s">
        <v>2507</v>
      </c>
      <c r="B1382" t="s">
        <v>10557</v>
      </c>
    </row>
    <row r="1383" spans="1:2">
      <c r="A1383" s="8" t="s">
        <v>2508</v>
      </c>
      <c r="B1383" t="s">
        <v>10499</v>
      </c>
    </row>
    <row r="1384" spans="1:2">
      <c r="A1384" s="8" t="s">
        <v>2509</v>
      </c>
      <c r="B1384" t="s">
        <v>10449</v>
      </c>
    </row>
    <row r="1385" spans="1:2">
      <c r="A1385" s="8" t="s">
        <v>568</v>
      </c>
      <c r="B1385" t="s">
        <v>10518</v>
      </c>
    </row>
    <row r="1386" spans="1:2">
      <c r="A1386" s="8" t="s">
        <v>2510</v>
      </c>
      <c r="B1386" t="s">
        <v>10450</v>
      </c>
    </row>
    <row r="1387" spans="1:2">
      <c r="A1387" s="8" t="s">
        <v>2511</v>
      </c>
      <c r="B1387" t="s">
        <v>10406</v>
      </c>
    </row>
    <row r="1388" spans="1:2">
      <c r="A1388" s="8" t="s">
        <v>2512</v>
      </c>
      <c r="B1388" t="s">
        <v>10400</v>
      </c>
    </row>
    <row r="1389" spans="1:2">
      <c r="A1389" s="8" t="s">
        <v>2513</v>
      </c>
      <c r="B1389" t="s">
        <v>10409</v>
      </c>
    </row>
    <row r="1390" spans="1:2">
      <c r="A1390" s="8" t="s">
        <v>2514</v>
      </c>
      <c r="B1390" t="s">
        <v>982</v>
      </c>
    </row>
    <row r="1391" spans="1:2">
      <c r="A1391" s="8" t="s">
        <v>2515</v>
      </c>
      <c r="B1391" t="s">
        <v>10558</v>
      </c>
    </row>
    <row r="1392" spans="1:2">
      <c r="A1392" s="8" t="s">
        <v>2516</v>
      </c>
      <c r="B1392" t="s">
        <v>10470</v>
      </c>
    </row>
    <row r="1393" spans="1:2">
      <c r="A1393" s="8" t="s">
        <v>2517</v>
      </c>
      <c r="B1393" t="s">
        <v>10510</v>
      </c>
    </row>
    <row r="1394" spans="1:2">
      <c r="A1394" s="8" t="s">
        <v>2518</v>
      </c>
      <c r="B1394" t="s">
        <v>10400</v>
      </c>
    </row>
    <row r="1395" spans="1:2">
      <c r="A1395" s="8" t="s">
        <v>2519</v>
      </c>
      <c r="B1395" t="s">
        <v>10390</v>
      </c>
    </row>
    <row r="1396" spans="1:2">
      <c r="A1396" s="8" t="s">
        <v>2520</v>
      </c>
      <c r="B1396" t="s">
        <v>10400</v>
      </c>
    </row>
    <row r="1397" spans="1:2">
      <c r="A1397" s="8" t="s">
        <v>2521</v>
      </c>
      <c r="B1397" t="s">
        <v>10391</v>
      </c>
    </row>
    <row r="1398" spans="1:2">
      <c r="A1398" s="8" t="s">
        <v>2522</v>
      </c>
      <c r="B1398" t="s">
        <v>10400</v>
      </c>
    </row>
    <row r="1399" spans="1:2">
      <c r="A1399" s="8" t="s">
        <v>2523</v>
      </c>
      <c r="B1399" t="s">
        <v>10390</v>
      </c>
    </row>
    <row r="1400" spans="1:2">
      <c r="A1400" s="8" t="s">
        <v>2524</v>
      </c>
      <c r="B1400" t="s">
        <v>10408</v>
      </c>
    </row>
    <row r="1401" spans="1:2">
      <c r="A1401" s="8" t="s">
        <v>2525</v>
      </c>
      <c r="B1401" t="s">
        <v>10429</v>
      </c>
    </row>
    <row r="1402" spans="1:2">
      <c r="A1402" s="8" t="s">
        <v>2526</v>
      </c>
      <c r="B1402" t="s">
        <v>10430</v>
      </c>
    </row>
    <row r="1403" spans="1:2">
      <c r="A1403" s="8" t="s">
        <v>2527</v>
      </c>
      <c r="B1403" t="s">
        <v>10395</v>
      </c>
    </row>
    <row r="1404" spans="1:2">
      <c r="A1404" s="8" t="s">
        <v>2528</v>
      </c>
      <c r="B1404" t="s">
        <v>10400</v>
      </c>
    </row>
    <row r="1405" spans="1:2">
      <c r="A1405" s="8" t="s">
        <v>2529</v>
      </c>
      <c r="B1405" t="s">
        <v>10517</v>
      </c>
    </row>
    <row r="1406" spans="1:2">
      <c r="A1406" s="8" t="s">
        <v>2530</v>
      </c>
      <c r="B1406" t="s">
        <v>10406</v>
      </c>
    </row>
    <row r="1407" spans="1:2">
      <c r="A1407" s="8" t="s">
        <v>2531</v>
      </c>
      <c r="B1407" t="s">
        <v>10555</v>
      </c>
    </row>
    <row r="1408" spans="1:2">
      <c r="A1408" s="8" t="s">
        <v>2532</v>
      </c>
      <c r="B1408" t="s">
        <v>10394</v>
      </c>
    </row>
    <row r="1409" spans="1:2">
      <c r="A1409" s="8" t="s">
        <v>2533</v>
      </c>
      <c r="B1409" t="s">
        <v>10493</v>
      </c>
    </row>
    <row r="1410" spans="1:2">
      <c r="A1410" s="8" t="s">
        <v>2534</v>
      </c>
      <c r="B1410" t="s">
        <v>10430</v>
      </c>
    </row>
    <row r="1411" spans="1:2">
      <c r="A1411" s="8" t="s">
        <v>2535</v>
      </c>
      <c r="B1411" t="s">
        <v>10405</v>
      </c>
    </row>
    <row r="1412" spans="1:2">
      <c r="A1412" s="8" t="s">
        <v>2536</v>
      </c>
      <c r="B1412" t="s">
        <v>10405</v>
      </c>
    </row>
    <row r="1413" spans="1:2">
      <c r="A1413" s="8" t="s">
        <v>2537</v>
      </c>
      <c r="B1413" t="s">
        <v>10400</v>
      </c>
    </row>
    <row r="1414" spans="1:2">
      <c r="A1414" s="8" t="s">
        <v>908</v>
      </c>
      <c r="B1414" t="s">
        <v>10441</v>
      </c>
    </row>
    <row r="1415" spans="1:2">
      <c r="A1415" s="8" t="s">
        <v>2538</v>
      </c>
      <c r="B1415" t="s">
        <v>10448</v>
      </c>
    </row>
    <row r="1416" spans="1:2">
      <c r="A1416" s="8" t="s">
        <v>2539</v>
      </c>
      <c r="B1416" t="s">
        <v>10407</v>
      </c>
    </row>
    <row r="1417" spans="1:2">
      <c r="A1417" s="8" t="s">
        <v>2540</v>
      </c>
      <c r="B1417" t="s">
        <v>10429</v>
      </c>
    </row>
    <row r="1418" spans="1:2">
      <c r="A1418" s="8" t="s">
        <v>2541</v>
      </c>
      <c r="B1418" t="s">
        <v>10399</v>
      </c>
    </row>
    <row r="1419" spans="1:2">
      <c r="A1419" s="8" t="s">
        <v>2542</v>
      </c>
      <c r="B1419" t="s">
        <v>10395</v>
      </c>
    </row>
    <row r="1420" spans="1:2">
      <c r="A1420" s="8" t="s">
        <v>2543</v>
      </c>
      <c r="B1420" t="s">
        <v>982</v>
      </c>
    </row>
    <row r="1421" spans="1:2">
      <c r="A1421" s="8" t="s">
        <v>2544</v>
      </c>
      <c r="B1421" t="s">
        <v>10559</v>
      </c>
    </row>
    <row r="1422" spans="1:2">
      <c r="A1422" s="8" t="s">
        <v>2545</v>
      </c>
      <c r="B1422" t="s">
        <v>10444</v>
      </c>
    </row>
    <row r="1423" spans="1:2">
      <c r="A1423" s="8" t="s">
        <v>2546</v>
      </c>
      <c r="B1423" t="s">
        <v>10533</v>
      </c>
    </row>
    <row r="1424" spans="1:2">
      <c r="A1424" s="8" t="s">
        <v>2547</v>
      </c>
      <c r="B1424" t="s">
        <v>10518</v>
      </c>
    </row>
    <row r="1425" spans="1:2">
      <c r="A1425" s="8" t="s">
        <v>2548</v>
      </c>
      <c r="B1425" t="s">
        <v>10400</v>
      </c>
    </row>
    <row r="1426" spans="1:2">
      <c r="A1426" s="8" t="s">
        <v>2549</v>
      </c>
      <c r="B1426" t="s">
        <v>10446</v>
      </c>
    </row>
    <row r="1427" spans="1:2">
      <c r="A1427" s="8" t="s">
        <v>2550</v>
      </c>
      <c r="B1427" t="s">
        <v>10444</v>
      </c>
    </row>
    <row r="1428" spans="1:2">
      <c r="A1428" s="8" t="s">
        <v>2551</v>
      </c>
      <c r="B1428" t="s">
        <v>10554</v>
      </c>
    </row>
    <row r="1429" spans="1:2">
      <c r="A1429" s="8" t="s">
        <v>2552</v>
      </c>
      <c r="B1429" t="s">
        <v>10400</v>
      </c>
    </row>
    <row r="1430" spans="1:2">
      <c r="A1430" s="8" t="s">
        <v>2553</v>
      </c>
      <c r="B1430" t="s">
        <v>10406</v>
      </c>
    </row>
    <row r="1431" spans="1:2">
      <c r="A1431" s="8" t="s">
        <v>2554</v>
      </c>
      <c r="B1431" t="s">
        <v>10448</v>
      </c>
    </row>
    <row r="1432" spans="1:2">
      <c r="A1432" s="8" t="s">
        <v>2555</v>
      </c>
      <c r="B1432" t="s">
        <v>10405</v>
      </c>
    </row>
    <row r="1433" spans="1:2">
      <c r="A1433" s="8" t="s">
        <v>2556</v>
      </c>
      <c r="B1433" t="s">
        <v>10397</v>
      </c>
    </row>
    <row r="1434" spans="1:2">
      <c r="A1434" s="8" t="s">
        <v>2557</v>
      </c>
      <c r="B1434" t="s">
        <v>10400</v>
      </c>
    </row>
    <row r="1435" spans="1:2">
      <c r="A1435" s="8" t="s">
        <v>2558</v>
      </c>
      <c r="B1435" t="s">
        <v>10443</v>
      </c>
    </row>
    <row r="1436" spans="1:2">
      <c r="A1436" s="8" t="s">
        <v>2559</v>
      </c>
      <c r="B1436" t="s">
        <v>10409</v>
      </c>
    </row>
    <row r="1437" spans="1:2">
      <c r="A1437" s="8" t="s">
        <v>2560</v>
      </c>
      <c r="B1437" t="s">
        <v>10503</v>
      </c>
    </row>
    <row r="1438" spans="1:2">
      <c r="A1438" s="8" t="s">
        <v>2561</v>
      </c>
      <c r="B1438" t="s">
        <v>10409</v>
      </c>
    </row>
    <row r="1439" spans="1:2">
      <c r="A1439" s="8" t="s">
        <v>2562</v>
      </c>
      <c r="B1439" t="s">
        <v>10454</v>
      </c>
    </row>
    <row r="1440" spans="1:2">
      <c r="A1440" s="8" t="s">
        <v>2563</v>
      </c>
      <c r="B1440" t="s">
        <v>10560</v>
      </c>
    </row>
    <row r="1441" spans="1:2">
      <c r="A1441" s="8" t="s">
        <v>2564</v>
      </c>
      <c r="B1441" t="s">
        <v>10430</v>
      </c>
    </row>
    <row r="1442" spans="1:2">
      <c r="A1442" s="8" t="s">
        <v>2565</v>
      </c>
      <c r="B1442" t="s">
        <v>10408</v>
      </c>
    </row>
    <row r="1443" spans="1:2">
      <c r="A1443" s="8" t="s">
        <v>2566</v>
      </c>
      <c r="B1443" t="s">
        <v>10433</v>
      </c>
    </row>
    <row r="1444" spans="1:2">
      <c r="A1444" s="8" t="s">
        <v>2567</v>
      </c>
      <c r="B1444" t="s">
        <v>10486</v>
      </c>
    </row>
    <row r="1445" spans="1:2">
      <c r="A1445" s="8" t="s">
        <v>2568</v>
      </c>
      <c r="B1445" t="s">
        <v>10459</v>
      </c>
    </row>
    <row r="1446" spans="1:2">
      <c r="A1446" s="8" t="s">
        <v>2569</v>
      </c>
      <c r="B1446" t="s">
        <v>10444</v>
      </c>
    </row>
    <row r="1447" spans="1:2">
      <c r="A1447" s="8" t="s">
        <v>2570</v>
      </c>
      <c r="B1447" t="s">
        <v>10405</v>
      </c>
    </row>
    <row r="1448" spans="1:2">
      <c r="A1448" s="8" t="s">
        <v>2571</v>
      </c>
      <c r="B1448" t="s">
        <v>10561</v>
      </c>
    </row>
    <row r="1449" spans="1:2">
      <c r="A1449" s="8" t="s">
        <v>2572</v>
      </c>
      <c r="B1449" t="s">
        <v>10400</v>
      </c>
    </row>
    <row r="1450" spans="1:2">
      <c r="A1450" s="8" t="s">
        <v>2573</v>
      </c>
      <c r="B1450" t="s">
        <v>10444</v>
      </c>
    </row>
    <row r="1451" spans="1:2">
      <c r="A1451" s="8" t="s">
        <v>2574</v>
      </c>
      <c r="B1451" t="s">
        <v>10539</v>
      </c>
    </row>
    <row r="1452" spans="1:2">
      <c r="A1452" s="8" t="s">
        <v>2575</v>
      </c>
      <c r="B1452" t="s">
        <v>10425</v>
      </c>
    </row>
    <row r="1453" spans="1:2">
      <c r="A1453" s="8" t="s">
        <v>2576</v>
      </c>
      <c r="B1453" t="s">
        <v>10425</v>
      </c>
    </row>
    <row r="1454" spans="1:2">
      <c r="A1454" s="8" t="s">
        <v>2577</v>
      </c>
      <c r="B1454" t="s">
        <v>10479</v>
      </c>
    </row>
    <row r="1455" spans="1:2">
      <c r="A1455" s="8" t="s">
        <v>2578</v>
      </c>
      <c r="B1455" t="s">
        <v>10393</v>
      </c>
    </row>
    <row r="1456" spans="1:2">
      <c r="A1456" s="8" t="s">
        <v>2579</v>
      </c>
      <c r="B1456" t="s">
        <v>10489</v>
      </c>
    </row>
    <row r="1457" spans="1:2">
      <c r="A1457" s="8" t="s">
        <v>2580</v>
      </c>
      <c r="B1457" t="s">
        <v>10454</v>
      </c>
    </row>
    <row r="1458" spans="1:2">
      <c r="A1458" s="8" t="s">
        <v>2581</v>
      </c>
      <c r="B1458" t="s">
        <v>10562</v>
      </c>
    </row>
    <row r="1459" spans="1:2">
      <c r="A1459" s="8" t="s">
        <v>2582</v>
      </c>
      <c r="B1459" t="s">
        <v>10450</v>
      </c>
    </row>
    <row r="1460" spans="1:2">
      <c r="A1460" s="8" t="s">
        <v>2583</v>
      </c>
      <c r="B1460" t="s">
        <v>10409</v>
      </c>
    </row>
    <row r="1461" spans="1:2">
      <c r="A1461" s="8" t="s">
        <v>2584</v>
      </c>
      <c r="B1461" t="s">
        <v>10447</v>
      </c>
    </row>
    <row r="1462" spans="1:2">
      <c r="A1462" s="8" t="s">
        <v>2585</v>
      </c>
      <c r="B1462" t="s">
        <v>10543</v>
      </c>
    </row>
    <row r="1463" spans="1:2">
      <c r="A1463" s="8" t="s">
        <v>2586</v>
      </c>
      <c r="B1463" t="s">
        <v>10563</v>
      </c>
    </row>
    <row r="1464" spans="1:2">
      <c r="A1464" s="8" t="s">
        <v>2587</v>
      </c>
      <c r="B1464" t="s">
        <v>10450</v>
      </c>
    </row>
    <row r="1465" spans="1:2">
      <c r="A1465" s="8" t="s">
        <v>2588</v>
      </c>
      <c r="B1465" t="s">
        <v>10444</v>
      </c>
    </row>
    <row r="1466" spans="1:2">
      <c r="A1466" s="8" t="s">
        <v>713</v>
      </c>
      <c r="B1466" t="s">
        <v>10406</v>
      </c>
    </row>
    <row r="1467" spans="1:2">
      <c r="A1467" s="8" t="s">
        <v>2589</v>
      </c>
      <c r="B1467" t="s">
        <v>10400</v>
      </c>
    </row>
    <row r="1468" spans="1:2">
      <c r="A1468" s="8" t="s">
        <v>2590</v>
      </c>
      <c r="B1468" t="s">
        <v>982</v>
      </c>
    </row>
    <row r="1469" spans="1:2">
      <c r="A1469" s="8" t="s">
        <v>2591</v>
      </c>
      <c r="B1469" t="s">
        <v>10533</v>
      </c>
    </row>
    <row r="1470" spans="1:2">
      <c r="A1470" s="8" t="s">
        <v>2592</v>
      </c>
      <c r="B1470" t="s">
        <v>10420</v>
      </c>
    </row>
    <row r="1471" spans="1:2">
      <c r="A1471" s="8" t="s">
        <v>2593</v>
      </c>
      <c r="B1471" t="s">
        <v>10444</v>
      </c>
    </row>
    <row r="1472" spans="1:2">
      <c r="A1472" s="8" t="s">
        <v>2594</v>
      </c>
      <c r="B1472" t="s">
        <v>10470</v>
      </c>
    </row>
    <row r="1473" spans="1:2">
      <c r="A1473" s="8" t="s">
        <v>2595</v>
      </c>
      <c r="B1473" t="s">
        <v>10429</v>
      </c>
    </row>
    <row r="1474" spans="1:2">
      <c r="A1474" s="8" t="s">
        <v>2596</v>
      </c>
      <c r="B1474" t="s">
        <v>10405</v>
      </c>
    </row>
    <row r="1475" spans="1:2">
      <c r="A1475" s="8" t="s">
        <v>2597</v>
      </c>
      <c r="B1475" t="s">
        <v>10469</v>
      </c>
    </row>
    <row r="1476" spans="1:2">
      <c r="A1476" s="8" t="s">
        <v>2598</v>
      </c>
      <c r="B1476" t="s">
        <v>10469</v>
      </c>
    </row>
    <row r="1477" spans="1:2">
      <c r="A1477" s="8" t="s">
        <v>2599</v>
      </c>
      <c r="B1477" t="s">
        <v>10564</v>
      </c>
    </row>
    <row r="1478" spans="1:2">
      <c r="A1478" s="8" t="s">
        <v>2600</v>
      </c>
      <c r="B1478" t="s">
        <v>10406</v>
      </c>
    </row>
    <row r="1479" spans="1:2">
      <c r="A1479" s="8" t="s">
        <v>2601</v>
      </c>
      <c r="B1479" t="s">
        <v>10396</v>
      </c>
    </row>
    <row r="1480" spans="1:2">
      <c r="A1480" s="8" t="s">
        <v>2602</v>
      </c>
      <c r="B1480" t="s">
        <v>10489</v>
      </c>
    </row>
    <row r="1481" spans="1:2">
      <c r="A1481" s="8" t="s">
        <v>2603</v>
      </c>
      <c r="B1481" t="s">
        <v>10565</v>
      </c>
    </row>
    <row r="1482" spans="1:2">
      <c r="A1482" s="8" t="s">
        <v>2604</v>
      </c>
      <c r="B1482" t="s">
        <v>10400</v>
      </c>
    </row>
    <row r="1483" spans="1:2">
      <c r="A1483" s="8" t="s">
        <v>2605</v>
      </c>
      <c r="B1483" t="s">
        <v>10425</v>
      </c>
    </row>
    <row r="1484" spans="1:2">
      <c r="A1484" s="8" t="s">
        <v>2606</v>
      </c>
      <c r="B1484" t="s">
        <v>10394</v>
      </c>
    </row>
    <row r="1485" spans="1:2">
      <c r="A1485" s="8" t="s">
        <v>2607</v>
      </c>
      <c r="B1485" t="s">
        <v>10418</v>
      </c>
    </row>
    <row r="1486" spans="1:2">
      <c r="A1486" s="8" t="s">
        <v>2608</v>
      </c>
      <c r="B1486" t="s">
        <v>10396</v>
      </c>
    </row>
    <row r="1487" spans="1:2">
      <c r="A1487" s="8" t="s">
        <v>2609</v>
      </c>
      <c r="B1487" t="s">
        <v>10430</v>
      </c>
    </row>
    <row r="1488" spans="1:2">
      <c r="A1488" s="8" t="s">
        <v>2610</v>
      </c>
      <c r="B1488" t="s">
        <v>10405</v>
      </c>
    </row>
    <row r="1489" spans="1:2">
      <c r="A1489" s="8" t="s">
        <v>2611</v>
      </c>
      <c r="B1489" t="s">
        <v>10391</v>
      </c>
    </row>
    <row r="1490" spans="1:2">
      <c r="A1490" s="8" t="s">
        <v>2612</v>
      </c>
      <c r="B1490" t="s">
        <v>10409</v>
      </c>
    </row>
    <row r="1491" spans="1:2">
      <c r="A1491" s="8" t="s">
        <v>2613</v>
      </c>
      <c r="B1491" t="s">
        <v>10405</v>
      </c>
    </row>
    <row r="1492" spans="1:2">
      <c r="A1492" s="8" t="s">
        <v>2614</v>
      </c>
      <c r="B1492" t="s">
        <v>10489</v>
      </c>
    </row>
    <row r="1493" spans="1:2">
      <c r="A1493" s="8" t="s">
        <v>2615</v>
      </c>
      <c r="B1493" t="s">
        <v>10405</v>
      </c>
    </row>
    <row r="1494" spans="1:2">
      <c r="A1494" s="8" t="s">
        <v>2616</v>
      </c>
      <c r="B1494" t="s">
        <v>10400</v>
      </c>
    </row>
    <row r="1495" spans="1:2">
      <c r="A1495" s="8" t="s">
        <v>2617</v>
      </c>
      <c r="B1495" t="s">
        <v>10510</v>
      </c>
    </row>
    <row r="1496" spans="1:2">
      <c r="A1496" s="8" t="s">
        <v>2618</v>
      </c>
      <c r="B1496" t="s">
        <v>10533</v>
      </c>
    </row>
    <row r="1497" spans="1:2">
      <c r="A1497" s="8" t="s">
        <v>2619</v>
      </c>
      <c r="B1497" t="s">
        <v>10490</v>
      </c>
    </row>
    <row r="1498" spans="1:2">
      <c r="A1498" s="8" t="s">
        <v>2620</v>
      </c>
      <c r="B1498" t="s">
        <v>10394</v>
      </c>
    </row>
    <row r="1499" spans="1:2">
      <c r="A1499" s="8" t="s">
        <v>2621</v>
      </c>
      <c r="B1499" t="s">
        <v>10554</v>
      </c>
    </row>
    <row r="1500" spans="1:2">
      <c r="A1500" s="8" t="s">
        <v>927</v>
      </c>
      <c r="B1500" t="s">
        <v>10400</v>
      </c>
    </row>
    <row r="1501" spans="1:2">
      <c r="A1501" s="8" t="s">
        <v>2622</v>
      </c>
      <c r="B1501" t="s">
        <v>982</v>
      </c>
    </row>
    <row r="1502" spans="1:2">
      <c r="A1502" s="8" t="s">
        <v>2623</v>
      </c>
      <c r="B1502" t="s">
        <v>10400</v>
      </c>
    </row>
    <row r="1503" spans="1:2">
      <c r="A1503" s="8" t="s">
        <v>2624</v>
      </c>
      <c r="B1503" t="s">
        <v>10480</v>
      </c>
    </row>
    <row r="1504" spans="1:2">
      <c r="A1504" s="8" t="s">
        <v>2625</v>
      </c>
      <c r="B1504" t="s">
        <v>10468</v>
      </c>
    </row>
    <row r="1505" spans="1:2">
      <c r="A1505" s="8" t="s">
        <v>2626</v>
      </c>
      <c r="B1505" t="s">
        <v>10457</v>
      </c>
    </row>
    <row r="1506" spans="1:2">
      <c r="A1506" s="8" t="s">
        <v>2627</v>
      </c>
      <c r="B1506" t="s">
        <v>10566</v>
      </c>
    </row>
    <row r="1507" spans="1:2">
      <c r="A1507" s="8" t="s">
        <v>2628</v>
      </c>
      <c r="B1507" t="s">
        <v>10433</v>
      </c>
    </row>
    <row r="1508" spans="1:2">
      <c r="A1508" s="8" t="s">
        <v>768</v>
      </c>
      <c r="B1508" t="s">
        <v>10567</v>
      </c>
    </row>
    <row r="1509" spans="1:2">
      <c r="A1509" s="8" t="s">
        <v>2629</v>
      </c>
      <c r="B1509" t="s">
        <v>10473</v>
      </c>
    </row>
    <row r="1510" spans="1:2">
      <c r="A1510" s="8" t="s">
        <v>2630</v>
      </c>
      <c r="B1510" t="s">
        <v>10499</v>
      </c>
    </row>
    <row r="1511" spans="1:2">
      <c r="A1511" s="8" t="s">
        <v>2631</v>
      </c>
      <c r="B1511" t="s">
        <v>10454</v>
      </c>
    </row>
    <row r="1512" spans="1:2">
      <c r="A1512" s="8" t="s">
        <v>2632</v>
      </c>
      <c r="B1512" t="s">
        <v>10568</v>
      </c>
    </row>
    <row r="1513" spans="1:2">
      <c r="A1513" s="8" t="s">
        <v>2633</v>
      </c>
      <c r="B1513" t="s">
        <v>10390</v>
      </c>
    </row>
    <row r="1514" spans="1:2">
      <c r="A1514" s="8" t="s">
        <v>2634</v>
      </c>
      <c r="B1514" t="s">
        <v>10457</v>
      </c>
    </row>
    <row r="1515" spans="1:2">
      <c r="A1515" s="8" t="s">
        <v>2635</v>
      </c>
      <c r="B1515" t="s">
        <v>10444</v>
      </c>
    </row>
    <row r="1516" spans="1:2">
      <c r="A1516" s="8" t="s">
        <v>2636</v>
      </c>
      <c r="B1516" t="s">
        <v>10569</v>
      </c>
    </row>
    <row r="1517" spans="1:2">
      <c r="A1517" s="8" t="s">
        <v>2637</v>
      </c>
      <c r="B1517" t="s">
        <v>982</v>
      </c>
    </row>
    <row r="1518" spans="1:2">
      <c r="A1518" s="8" t="s">
        <v>2638</v>
      </c>
      <c r="B1518" t="s">
        <v>10400</v>
      </c>
    </row>
    <row r="1519" spans="1:2">
      <c r="A1519" s="8" t="s">
        <v>687</v>
      </c>
      <c r="B1519" t="s">
        <v>10445</v>
      </c>
    </row>
    <row r="1520" spans="1:2">
      <c r="A1520" s="8" t="s">
        <v>2639</v>
      </c>
      <c r="B1520" t="s">
        <v>10400</v>
      </c>
    </row>
    <row r="1521" spans="1:2">
      <c r="A1521" s="8" t="s">
        <v>2640</v>
      </c>
      <c r="B1521" t="s">
        <v>10472</v>
      </c>
    </row>
    <row r="1522" spans="1:2">
      <c r="A1522" s="8" t="s">
        <v>2641</v>
      </c>
      <c r="B1522" t="s">
        <v>10433</v>
      </c>
    </row>
    <row r="1523" spans="1:2">
      <c r="A1523" s="8" t="s">
        <v>832</v>
      </c>
      <c r="B1523" t="s">
        <v>10444</v>
      </c>
    </row>
    <row r="1524" spans="1:2">
      <c r="A1524" s="8" t="s">
        <v>2642</v>
      </c>
      <c r="B1524" t="s">
        <v>10453</v>
      </c>
    </row>
    <row r="1525" spans="1:2">
      <c r="A1525" s="8" t="s">
        <v>2643</v>
      </c>
      <c r="B1525" t="s">
        <v>10454</v>
      </c>
    </row>
    <row r="1526" spans="1:2">
      <c r="A1526" s="8" t="s">
        <v>2644</v>
      </c>
      <c r="B1526" t="s">
        <v>982</v>
      </c>
    </row>
    <row r="1527" spans="1:2">
      <c r="A1527" s="8" t="s">
        <v>2645</v>
      </c>
      <c r="B1527" t="s">
        <v>10533</v>
      </c>
    </row>
    <row r="1528" spans="1:2">
      <c r="A1528" s="8" t="s">
        <v>2646</v>
      </c>
      <c r="B1528" t="s">
        <v>10570</v>
      </c>
    </row>
    <row r="1529" spans="1:2">
      <c r="A1529" s="8" t="s">
        <v>2647</v>
      </c>
      <c r="B1529" t="s">
        <v>10408</v>
      </c>
    </row>
    <row r="1530" spans="1:2">
      <c r="A1530" s="8" t="s">
        <v>2648</v>
      </c>
      <c r="B1530" t="s">
        <v>10430</v>
      </c>
    </row>
    <row r="1531" spans="1:2">
      <c r="A1531" s="8" t="s">
        <v>499</v>
      </c>
      <c r="B1531" t="s">
        <v>10425</v>
      </c>
    </row>
    <row r="1532" spans="1:2">
      <c r="A1532" s="8" t="s">
        <v>2649</v>
      </c>
      <c r="B1532" t="s">
        <v>10571</v>
      </c>
    </row>
    <row r="1533" spans="1:2">
      <c r="A1533" s="8" t="s">
        <v>2650</v>
      </c>
      <c r="B1533" t="s">
        <v>10524</v>
      </c>
    </row>
    <row r="1534" spans="1:2">
      <c r="A1534" s="8" t="s">
        <v>2651</v>
      </c>
      <c r="B1534" t="s">
        <v>982</v>
      </c>
    </row>
    <row r="1535" spans="1:2">
      <c r="A1535" s="8" t="s">
        <v>880</v>
      </c>
      <c r="B1535" t="s">
        <v>10449</v>
      </c>
    </row>
    <row r="1536" spans="1:2">
      <c r="A1536" s="8" t="s">
        <v>2652</v>
      </c>
      <c r="B1536" t="s">
        <v>982</v>
      </c>
    </row>
    <row r="1537" spans="1:2">
      <c r="A1537" s="8" t="s">
        <v>2653</v>
      </c>
      <c r="B1537" t="s">
        <v>10390</v>
      </c>
    </row>
    <row r="1538" spans="1:2">
      <c r="A1538" s="8" t="s">
        <v>791</v>
      </c>
      <c r="B1538" t="s">
        <v>10444</v>
      </c>
    </row>
    <row r="1539" spans="1:2">
      <c r="A1539" s="8" t="s">
        <v>2654</v>
      </c>
      <c r="B1539" t="s">
        <v>10408</v>
      </c>
    </row>
    <row r="1540" spans="1:2">
      <c r="A1540" s="8" t="s">
        <v>2655</v>
      </c>
      <c r="B1540" t="s">
        <v>10571</v>
      </c>
    </row>
    <row r="1541" spans="1:2">
      <c r="A1541" s="8" t="s">
        <v>862</v>
      </c>
      <c r="B1541" t="s">
        <v>10444</v>
      </c>
    </row>
    <row r="1542" spans="1:2">
      <c r="A1542" s="8" t="s">
        <v>2656</v>
      </c>
      <c r="B1542" t="s">
        <v>10486</v>
      </c>
    </row>
    <row r="1543" spans="1:2">
      <c r="A1543" s="8" t="s">
        <v>2657</v>
      </c>
      <c r="B1543" t="s">
        <v>10405</v>
      </c>
    </row>
    <row r="1544" spans="1:2">
      <c r="A1544" s="8" t="s">
        <v>2658</v>
      </c>
      <c r="B1544" t="s">
        <v>10425</v>
      </c>
    </row>
    <row r="1545" spans="1:2">
      <c r="A1545" s="8" t="s">
        <v>2659</v>
      </c>
      <c r="B1545" t="s">
        <v>10418</v>
      </c>
    </row>
    <row r="1546" spans="1:2">
      <c r="A1546" s="8" t="s">
        <v>2660</v>
      </c>
      <c r="B1546" t="s">
        <v>10405</v>
      </c>
    </row>
    <row r="1547" spans="1:2">
      <c r="A1547" s="8" t="s">
        <v>2661</v>
      </c>
      <c r="B1547" t="s">
        <v>10566</v>
      </c>
    </row>
    <row r="1548" spans="1:2">
      <c r="A1548" s="8" t="s">
        <v>2662</v>
      </c>
      <c r="B1548" t="s">
        <v>10390</v>
      </c>
    </row>
    <row r="1549" spans="1:2">
      <c r="A1549" s="8" t="s">
        <v>2663</v>
      </c>
      <c r="B1549" t="s">
        <v>10454</v>
      </c>
    </row>
    <row r="1550" spans="1:2">
      <c r="A1550" s="8" t="s">
        <v>2664</v>
      </c>
      <c r="B1550" t="s">
        <v>10433</v>
      </c>
    </row>
    <row r="1551" spans="1:2">
      <c r="A1551" s="8" t="s">
        <v>2665</v>
      </c>
      <c r="B1551" t="s">
        <v>10486</v>
      </c>
    </row>
    <row r="1552" spans="1:2">
      <c r="A1552" s="8" t="s">
        <v>2666</v>
      </c>
      <c r="B1552" t="s">
        <v>10400</v>
      </c>
    </row>
    <row r="1553" spans="1:2">
      <c r="A1553" s="8" t="s">
        <v>2667</v>
      </c>
      <c r="B1553" t="s">
        <v>10572</v>
      </c>
    </row>
    <row r="1554" spans="1:2">
      <c r="A1554" s="8" t="s">
        <v>2668</v>
      </c>
      <c r="B1554" t="s">
        <v>10573</v>
      </c>
    </row>
    <row r="1555" spans="1:2">
      <c r="A1555" s="8" t="s">
        <v>2669</v>
      </c>
      <c r="B1555" t="s">
        <v>10574</v>
      </c>
    </row>
    <row r="1556" spans="1:2">
      <c r="A1556" s="8" t="s">
        <v>2670</v>
      </c>
      <c r="B1556" t="s">
        <v>10439</v>
      </c>
    </row>
    <row r="1557" spans="1:2">
      <c r="A1557" s="8" t="s">
        <v>2671</v>
      </c>
      <c r="B1557" t="s">
        <v>10409</v>
      </c>
    </row>
    <row r="1558" spans="1:2">
      <c r="A1558" s="8" t="s">
        <v>2672</v>
      </c>
      <c r="B1558" t="s">
        <v>10429</v>
      </c>
    </row>
    <row r="1559" spans="1:2">
      <c r="A1559" s="8" t="s">
        <v>2673</v>
      </c>
      <c r="B1559" t="s">
        <v>10457</v>
      </c>
    </row>
    <row r="1560" spans="1:2">
      <c r="A1560" s="8" t="s">
        <v>2674</v>
      </c>
      <c r="B1560" t="s">
        <v>10405</v>
      </c>
    </row>
    <row r="1561" spans="1:2">
      <c r="A1561" s="8" t="s">
        <v>2675</v>
      </c>
      <c r="B1561" t="s">
        <v>10575</v>
      </c>
    </row>
    <row r="1562" spans="1:2">
      <c r="A1562" s="8" t="s">
        <v>2676</v>
      </c>
      <c r="B1562" t="s">
        <v>10432</v>
      </c>
    </row>
    <row r="1563" spans="1:2">
      <c r="A1563" s="8" t="s">
        <v>2677</v>
      </c>
      <c r="B1563" t="s">
        <v>10544</v>
      </c>
    </row>
    <row r="1564" spans="1:2">
      <c r="A1564" s="8" t="s">
        <v>859</v>
      </c>
      <c r="B1564" t="s">
        <v>10491</v>
      </c>
    </row>
    <row r="1565" spans="1:2">
      <c r="A1565" s="8" t="s">
        <v>2678</v>
      </c>
      <c r="B1565" t="s">
        <v>10533</v>
      </c>
    </row>
    <row r="1566" spans="1:2">
      <c r="A1566" s="8" t="s">
        <v>2679</v>
      </c>
      <c r="B1566" t="s">
        <v>10405</v>
      </c>
    </row>
    <row r="1567" spans="1:2">
      <c r="A1567" s="8" t="s">
        <v>2680</v>
      </c>
      <c r="B1567" t="s">
        <v>10454</v>
      </c>
    </row>
    <row r="1568" spans="1:2">
      <c r="A1568" s="8" t="s">
        <v>2681</v>
      </c>
      <c r="B1568" t="s">
        <v>10433</v>
      </c>
    </row>
    <row r="1569" spans="1:2">
      <c r="A1569" s="8" t="s">
        <v>2682</v>
      </c>
      <c r="B1569" t="s">
        <v>10444</v>
      </c>
    </row>
    <row r="1570" spans="1:2">
      <c r="A1570" s="8" t="s">
        <v>2683</v>
      </c>
      <c r="B1570" t="s">
        <v>10400</v>
      </c>
    </row>
    <row r="1571" spans="1:2">
      <c r="A1571" s="8" t="s">
        <v>2684</v>
      </c>
      <c r="B1571" t="s">
        <v>10472</v>
      </c>
    </row>
    <row r="1572" spans="1:2">
      <c r="A1572" s="8" t="s">
        <v>2685</v>
      </c>
      <c r="B1572" t="s">
        <v>10405</v>
      </c>
    </row>
    <row r="1573" spans="1:2">
      <c r="A1573" s="8" t="s">
        <v>2686</v>
      </c>
      <c r="B1573" t="s">
        <v>10416</v>
      </c>
    </row>
    <row r="1574" spans="1:2">
      <c r="A1574" s="8" t="s">
        <v>2687</v>
      </c>
      <c r="B1574" t="s">
        <v>10484</v>
      </c>
    </row>
    <row r="1575" spans="1:2">
      <c r="A1575" s="8" t="s">
        <v>2688</v>
      </c>
      <c r="B1575" t="s">
        <v>10533</v>
      </c>
    </row>
    <row r="1576" spans="1:2">
      <c r="A1576" s="8" t="s">
        <v>2689</v>
      </c>
      <c r="B1576" t="s">
        <v>10454</v>
      </c>
    </row>
    <row r="1577" spans="1:2">
      <c r="A1577" s="8" t="s">
        <v>2690</v>
      </c>
      <c r="B1577" t="s">
        <v>10391</v>
      </c>
    </row>
    <row r="1578" spans="1:2">
      <c r="A1578" s="8" t="s">
        <v>2691</v>
      </c>
      <c r="B1578" t="s">
        <v>10469</v>
      </c>
    </row>
    <row r="1579" spans="1:2">
      <c r="A1579" s="8" t="s">
        <v>2692</v>
      </c>
      <c r="B1579" t="s">
        <v>10390</v>
      </c>
    </row>
    <row r="1580" spans="1:2">
      <c r="A1580" s="8" t="s">
        <v>2693</v>
      </c>
      <c r="B1580" t="s">
        <v>10396</v>
      </c>
    </row>
    <row r="1581" spans="1:2">
      <c r="A1581" s="8" t="s">
        <v>2694</v>
      </c>
      <c r="B1581" t="s">
        <v>10391</v>
      </c>
    </row>
    <row r="1582" spans="1:2">
      <c r="A1582" s="8" t="s">
        <v>2695</v>
      </c>
      <c r="B1582" t="s">
        <v>10576</v>
      </c>
    </row>
    <row r="1583" spans="1:2">
      <c r="A1583" s="8" t="s">
        <v>2696</v>
      </c>
      <c r="B1583" t="s">
        <v>10409</v>
      </c>
    </row>
    <row r="1584" spans="1:2">
      <c r="A1584" s="8" t="s">
        <v>699</v>
      </c>
      <c r="B1584" t="s">
        <v>10444</v>
      </c>
    </row>
    <row r="1585" spans="1:2">
      <c r="A1585" s="8" t="s">
        <v>2697</v>
      </c>
      <c r="B1585" t="s">
        <v>10453</v>
      </c>
    </row>
    <row r="1586" spans="1:2">
      <c r="A1586" s="8" t="s">
        <v>2698</v>
      </c>
      <c r="B1586" t="s">
        <v>10577</v>
      </c>
    </row>
    <row r="1587" spans="1:2">
      <c r="A1587" s="8" t="s">
        <v>2699</v>
      </c>
      <c r="B1587" t="s">
        <v>10405</v>
      </c>
    </row>
    <row r="1588" spans="1:2">
      <c r="A1588" s="8" t="s">
        <v>2700</v>
      </c>
      <c r="B1588" t="s">
        <v>10578</v>
      </c>
    </row>
    <row r="1589" spans="1:2">
      <c r="A1589" s="8" t="s">
        <v>2701</v>
      </c>
      <c r="B1589" t="s">
        <v>10411</v>
      </c>
    </row>
    <row r="1590" spans="1:2">
      <c r="A1590" s="8" t="s">
        <v>2702</v>
      </c>
      <c r="B1590" t="s">
        <v>10406</v>
      </c>
    </row>
    <row r="1591" spans="1:2">
      <c r="A1591" s="8" t="s">
        <v>2703</v>
      </c>
      <c r="B1591" t="s">
        <v>10405</v>
      </c>
    </row>
    <row r="1592" spans="1:2">
      <c r="A1592" s="8" t="s">
        <v>2704</v>
      </c>
      <c r="B1592" t="s">
        <v>10454</v>
      </c>
    </row>
    <row r="1593" spans="1:2">
      <c r="A1593" s="8" t="s">
        <v>2705</v>
      </c>
      <c r="B1593" t="s">
        <v>10579</v>
      </c>
    </row>
    <row r="1594" spans="1:2">
      <c r="A1594" s="8" t="s">
        <v>2706</v>
      </c>
      <c r="B1594" t="s">
        <v>10405</v>
      </c>
    </row>
    <row r="1595" spans="1:2">
      <c r="A1595" s="8" t="s">
        <v>638</v>
      </c>
      <c r="B1595" t="s">
        <v>10409</v>
      </c>
    </row>
    <row r="1596" spans="1:2">
      <c r="A1596" s="8" t="s">
        <v>2707</v>
      </c>
      <c r="B1596" t="s">
        <v>10389</v>
      </c>
    </row>
    <row r="1597" spans="1:2">
      <c r="A1597" s="8" t="s">
        <v>2708</v>
      </c>
      <c r="B1597" t="s">
        <v>10433</v>
      </c>
    </row>
    <row r="1598" spans="1:2">
      <c r="A1598" s="8" t="s">
        <v>2709</v>
      </c>
      <c r="B1598" t="s">
        <v>10541</v>
      </c>
    </row>
    <row r="1599" spans="1:2">
      <c r="A1599" s="8" t="s">
        <v>220</v>
      </c>
      <c r="B1599" t="s">
        <v>10481</v>
      </c>
    </row>
    <row r="1600" spans="1:2">
      <c r="A1600" s="8" t="s">
        <v>2710</v>
      </c>
      <c r="B1600" t="s">
        <v>10527</v>
      </c>
    </row>
    <row r="1601" spans="1:2">
      <c r="A1601" s="8" t="s">
        <v>2711</v>
      </c>
      <c r="B1601" t="s">
        <v>10406</v>
      </c>
    </row>
    <row r="1602" spans="1:2">
      <c r="A1602" s="8" t="s">
        <v>2712</v>
      </c>
      <c r="B1602" t="s">
        <v>10405</v>
      </c>
    </row>
    <row r="1603" spans="1:2">
      <c r="A1603" s="8" t="s">
        <v>2713</v>
      </c>
      <c r="B1603" t="s">
        <v>10456</v>
      </c>
    </row>
    <row r="1604" spans="1:2">
      <c r="A1604" s="8" t="s">
        <v>2714</v>
      </c>
      <c r="B1604" t="s">
        <v>10580</v>
      </c>
    </row>
    <row r="1605" spans="1:2">
      <c r="A1605" s="8" t="s">
        <v>2715</v>
      </c>
      <c r="B1605" t="s">
        <v>10554</v>
      </c>
    </row>
    <row r="1606" spans="1:2">
      <c r="A1606" s="8" t="s">
        <v>2716</v>
      </c>
      <c r="B1606" t="s">
        <v>10406</v>
      </c>
    </row>
    <row r="1607" spans="1:2">
      <c r="A1607" s="8" t="s">
        <v>2717</v>
      </c>
      <c r="B1607" t="s">
        <v>982</v>
      </c>
    </row>
    <row r="1608" spans="1:2">
      <c r="A1608" s="8" t="s">
        <v>2718</v>
      </c>
      <c r="B1608" t="s">
        <v>10454</v>
      </c>
    </row>
    <row r="1609" spans="1:2">
      <c r="A1609" s="8" t="s">
        <v>2719</v>
      </c>
      <c r="B1609" t="s">
        <v>10533</v>
      </c>
    </row>
    <row r="1610" spans="1:2">
      <c r="A1610" s="8" t="s">
        <v>2720</v>
      </c>
      <c r="B1610" t="s">
        <v>10391</v>
      </c>
    </row>
    <row r="1611" spans="1:2">
      <c r="A1611" s="8" t="s">
        <v>2721</v>
      </c>
      <c r="B1611" t="s">
        <v>10390</v>
      </c>
    </row>
    <row r="1612" spans="1:2">
      <c r="A1612" s="8" t="s">
        <v>2722</v>
      </c>
      <c r="B1612" t="s">
        <v>10444</v>
      </c>
    </row>
    <row r="1613" spans="1:2">
      <c r="A1613" s="8" t="s">
        <v>2723</v>
      </c>
      <c r="B1613" t="s">
        <v>10528</v>
      </c>
    </row>
    <row r="1614" spans="1:2">
      <c r="A1614" s="8" t="s">
        <v>2724</v>
      </c>
      <c r="B1614" t="s">
        <v>10409</v>
      </c>
    </row>
    <row r="1615" spans="1:2">
      <c r="A1615" s="8" t="s">
        <v>2725</v>
      </c>
      <c r="B1615" t="s">
        <v>10533</v>
      </c>
    </row>
    <row r="1616" spans="1:2">
      <c r="A1616" s="8" t="s">
        <v>2726</v>
      </c>
      <c r="B1616" t="s">
        <v>10520</v>
      </c>
    </row>
    <row r="1617" spans="1:2">
      <c r="A1617" s="8" t="s">
        <v>2727</v>
      </c>
      <c r="B1617" t="s">
        <v>10400</v>
      </c>
    </row>
    <row r="1618" spans="1:2">
      <c r="A1618" s="8" t="s">
        <v>2728</v>
      </c>
      <c r="B1618" t="s">
        <v>10518</v>
      </c>
    </row>
    <row r="1619" spans="1:2">
      <c r="A1619" s="8" t="s">
        <v>2729</v>
      </c>
      <c r="B1619" t="s">
        <v>10489</v>
      </c>
    </row>
    <row r="1620" spans="1:2">
      <c r="A1620" s="8" t="s">
        <v>2730</v>
      </c>
      <c r="B1620" t="s">
        <v>10423</v>
      </c>
    </row>
    <row r="1621" spans="1:2">
      <c r="A1621" s="8" t="s">
        <v>2731</v>
      </c>
      <c r="B1621" t="s">
        <v>10469</v>
      </c>
    </row>
    <row r="1622" spans="1:2">
      <c r="A1622" s="8" t="s">
        <v>2732</v>
      </c>
      <c r="B1622" t="s">
        <v>10421</v>
      </c>
    </row>
    <row r="1623" spans="1:2">
      <c r="A1623" s="8" t="s">
        <v>2733</v>
      </c>
      <c r="B1623" t="s">
        <v>10405</v>
      </c>
    </row>
    <row r="1624" spans="1:2">
      <c r="A1624" s="8" t="s">
        <v>2734</v>
      </c>
      <c r="B1624" t="s">
        <v>10430</v>
      </c>
    </row>
    <row r="1625" spans="1:2">
      <c r="A1625" s="8" t="s">
        <v>2735</v>
      </c>
      <c r="B1625" t="s">
        <v>10391</v>
      </c>
    </row>
    <row r="1626" spans="1:2">
      <c r="A1626" s="8" t="s">
        <v>2736</v>
      </c>
      <c r="B1626" t="s">
        <v>10405</v>
      </c>
    </row>
    <row r="1627" spans="1:2">
      <c r="A1627" s="8" t="s">
        <v>2737</v>
      </c>
      <c r="B1627" t="s">
        <v>10405</v>
      </c>
    </row>
    <row r="1628" spans="1:2">
      <c r="A1628" s="8" t="s">
        <v>2738</v>
      </c>
      <c r="B1628" t="s">
        <v>10581</v>
      </c>
    </row>
    <row r="1629" spans="1:2">
      <c r="A1629" s="8" t="s">
        <v>2739</v>
      </c>
      <c r="B1629" t="s">
        <v>10391</v>
      </c>
    </row>
    <row r="1630" spans="1:2">
      <c r="A1630" s="8" t="s">
        <v>2740</v>
      </c>
      <c r="B1630" t="s">
        <v>10409</v>
      </c>
    </row>
    <row r="1631" spans="1:2">
      <c r="A1631" s="8" t="s">
        <v>2741</v>
      </c>
      <c r="B1631" t="s">
        <v>10425</v>
      </c>
    </row>
    <row r="1632" spans="1:2">
      <c r="A1632" s="8" t="s">
        <v>2742</v>
      </c>
      <c r="B1632" t="s">
        <v>10565</v>
      </c>
    </row>
    <row r="1633" spans="1:2">
      <c r="A1633" s="8" t="s">
        <v>2743</v>
      </c>
      <c r="B1633" t="s">
        <v>10444</v>
      </c>
    </row>
    <row r="1634" spans="1:2">
      <c r="A1634" s="8" t="s">
        <v>2744</v>
      </c>
      <c r="B1634" t="s">
        <v>10405</v>
      </c>
    </row>
    <row r="1635" spans="1:2">
      <c r="A1635" s="8" t="s">
        <v>410</v>
      </c>
      <c r="B1635" t="s">
        <v>10452</v>
      </c>
    </row>
    <row r="1636" spans="1:2">
      <c r="A1636" s="8" t="s">
        <v>2745</v>
      </c>
      <c r="B1636" t="s">
        <v>10405</v>
      </c>
    </row>
    <row r="1637" spans="1:2">
      <c r="A1637" s="8" t="s">
        <v>2746</v>
      </c>
      <c r="B1637" t="s">
        <v>10518</v>
      </c>
    </row>
    <row r="1638" spans="1:2">
      <c r="A1638" s="8" t="s">
        <v>2747</v>
      </c>
      <c r="B1638" t="s">
        <v>10471</v>
      </c>
    </row>
    <row r="1639" spans="1:2">
      <c r="A1639" s="8" t="s">
        <v>2748</v>
      </c>
      <c r="B1639" t="s">
        <v>10389</v>
      </c>
    </row>
    <row r="1640" spans="1:2">
      <c r="A1640" s="8" t="s">
        <v>2749</v>
      </c>
      <c r="B1640" t="s">
        <v>10529</v>
      </c>
    </row>
    <row r="1641" spans="1:2">
      <c r="A1641" s="8" t="s">
        <v>2750</v>
      </c>
      <c r="B1641" t="s">
        <v>10405</v>
      </c>
    </row>
    <row r="1642" spans="1:2">
      <c r="A1642" s="8" t="s">
        <v>2751</v>
      </c>
      <c r="B1642" t="s">
        <v>10408</v>
      </c>
    </row>
    <row r="1643" spans="1:2">
      <c r="A1643" s="8" t="s">
        <v>2752</v>
      </c>
      <c r="B1643" t="s">
        <v>10400</v>
      </c>
    </row>
    <row r="1644" spans="1:2">
      <c r="A1644" s="8" t="s">
        <v>2753</v>
      </c>
      <c r="B1644" t="s">
        <v>10391</v>
      </c>
    </row>
    <row r="1645" spans="1:2">
      <c r="A1645" s="8" t="s">
        <v>2754</v>
      </c>
      <c r="B1645" t="s">
        <v>10444</v>
      </c>
    </row>
    <row r="1646" spans="1:2">
      <c r="A1646" s="8" t="s">
        <v>2755</v>
      </c>
      <c r="B1646" t="s">
        <v>10412</v>
      </c>
    </row>
    <row r="1647" spans="1:2">
      <c r="A1647" s="8" t="s">
        <v>2756</v>
      </c>
      <c r="B1647" t="s">
        <v>10444</v>
      </c>
    </row>
    <row r="1648" spans="1:2">
      <c r="A1648" s="8" t="s">
        <v>2757</v>
      </c>
      <c r="B1648" t="s">
        <v>10404</v>
      </c>
    </row>
    <row r="1649" spans="1:2">
      <c r="A1649" s="8" t="s">
        <v>2758</v>
      </c>
      <c r="B1649" t="s">
        <v>10405</v>
      </c>
    </row>
    <row r="1650" spans="1:2">
      <c r="A1650" s="8" t="s">
        <v>2759</v>
      </c>
      <c r="B1650" t="s">
        <v>10406</v>
      </c>
    </row>
    <row r="1651" spans="1:2">
      <c r="A1651" s="8" t="s">
        <v>2760</v>
      </c>
      <c r="B1651" t="s">
        <v>10444</v>
      </c>
    </row>
    <row r="1652" spans="1:2">
      <c r="A1652" s="8" t="s">
        <v>857</v>
      </c>
      <c r="B1652" t="s">
        <v>10441</v>
      </c>
    </row>
    <row r="1653" spans="1:2">
      <c r="A1653" s="8" t="s">
        <v>2761</v>
      </c>
      <c r="B1653" t="s">
        <v>10582</v>
      </c>
    </row>
    <row r="1654" spans="1:2">
      <c r="A1654" s="8" t="s">
        <v>2762</v>
      </c>
      <c r="B1654" t="s">
        <v>10453</v>
      </c>
    </row>
    <row r="1655" spans="1:2">
      <c r="A1655" s="8" t="s">
        <v>2763</v>
      </c>
      <c r="B1655" t="s">
        <v>10405</v>
      </c>
    </row>
    <row r="1656" spans="1:2">
      <c r="A1656" s="8" t="s">
        <v>2764</v>
      </c>
      <c r="B1656" t="s">
        <v>10408</v>
      </c>
    </row>
    <row r="1657" spans="1:2">
      <c r="A1657" s="8" t="s">
        <v>2765</v>
      </c>
      <c r="B1657" t="s">
        <v>10409</v>
      </c>
    </row>
    <row r="1658" spans="1:2">
      <c r="A1658" s="8" t="s">
        <v>2766</v>
      </c>
      <c r="B1658" t="s">
        <v>10433</v>
      </c>
    </row>
    <row r="1659" spans="1:2">
      <c r="A1659" s="8" t="s">
        <v>2767</v>
      </c>
      <c r="B1659" t="s">
        <v>10531</v>
      </c>
    </row>
    <row r="1660" spans="1:2">
      <c r="A1660" s="8" t="s">
        <v>2768</v>
      </c>
      <c r="B1660" t="s">
        <v>10400</v>
      </c>
    </row>
    <row r="1661" spans="1:2">
      <c r="A1661" s="8" t="s">
        <v>2769</v>
      </c>
      <c r="B1661" t="s">
        <v>10390</v>
      </c>
    </row>
    <row r="1662" spans="1:2">
      <c r="A1662" s="8" t="s">
        <v>2770</v>
      </c>
      <c r="B1662" t="s">
        <v>10499</v>
      </c>
    </row>
    <row r="1663" spans="1:2">
      <c r="A1663" s="8" t="s">
        <v>2771</v>
      </c>
      <c r="B1663" t="s">
        <v>10566</v>
      </c>
    </row>
    <row r="1664" spans="1:2">
      <c r="A1664" s="8" t="s">
        <v>2772</v>
      </c>
      <c r="B1664" t="s">
        <v>10407</v>
      </c>
    </row>
    <row r="1665" spans="1:2">
      <c r="A1665" s="8" t="s">
        <v>2773</v>
      </c>
      <c r="B1665" t="s">
        <v>10390</v>
      </c>
    </row>
    <row r="1666" spans="1:2">
      <c r="A1666" s="8" t="s">
        <v>2774</v>
      </c>
      <c r="B1666" t="s">
        <v>10409</v>
      </c>
    </row>
    <row r="1667" spans="1:2">
      <c r="A1667" s="8" t="s">
        <v>2775</v>
      </c>
      <c r="B1667" t="s">
        <v>10391</v>
      </c>
    </row>
    <row r="1668" spans="1:2">
      <c r="A1668" s="8" t="s">
        <v>2776</v>
      </c>
      <c r="B1668" t="s">
        <v>10395</v>
      </c>
    </row>
    <row r="1669" spans="1:2">
      <c r="A1669" s="8" t="s">
        <v>2777</v>
      </c>
      <c r="B1669" t="s">
        <v>10409</v>
      </c>
    </row>
    <row r="1670" spans="1:2">
      <c r="A1670" s="8" t="s">
        <v>2778</v>
      </c>
      <c r="B1670" t="s">
        <v>10409</v>
      </c>
    </row>
    <row r="1671" spans="1:2">
      <c r="A1671" s="8" t="s">
        <v>2779</v>
      </c>
      <c r="B1671" t="s">
        <v>10400</v>
      </c>
    </row>
    <row r="1672" spans="1:2">
      <c r="A1672" s="8" t="s">
        <v>2780</v>
      </c>
      <c r="B1672" t="s">
        <v>10405</v>
      </c>
    </row>
    <row r="1673" spans="1:2">
      <c r="A1673" s="8" t="s">
        <v>2781</v>
      </c>
      <c r="B1673" t="s">
        <v>10444</v>
      </c>
    </row>
    <row r="1674" spans="1:2">
      <c r="A1674" s="8" t="s">
        <v>2782</v>
      </c>
      <c r="B1674" t="s">
        <v>10400</v>
      </c>
    </row>
    <row r="1675" spans="1:2">
      <c r="A1675" s="8" t="s">
        <v>2783</v>
      </c>
      <c r="B1675" t="s">
        <v>10453</v>
      </c>
    </row>
    <row r="1676" spans="1:2">
      <c r="A1676" s="8" t="s">
        <v>2784</v>
      </c>
      <c r="B1676" t="s">
        <v>10391</v>
      </c>
    </row>
    <row r="1677" spans="1:2">
      <c r="A1677" s="8" t="s">
        <v>2785</v>
      </c>
      <c r="B1677" t="s">
        <v>10400</v>
      </c>
    </row>
    <row r="1678" spans="1:2">
      <c r="A1678" s="8" t="s">
        <v>2786</v>
      </c>
      <c r="B1678" t="s">
        <v>10400</v>
      </c>
    </row>
    <row r="1679" spans="1:2">
      <c r="A1679" s="8" t="s">
        <v>2787</v>
      </c>
      <c r="B1679" t="s">
        <v>10409</v>
      </c>
    </row>
    <row r="1680" spans="1:2">
      <c r="A1680" s="8" t="s">
        <v>2788</v>
      </c>
      <c r="B1680" t="s">
        <v>10432</v>
      </c>
    </row>
    <row r="1681" spans="1:2">
      <c r="A1681" s="8" t="s">
        <v>2789</v>
      </c>
      <c r="B1681" t="s">
        <v>10417</v>
      </c>
    </row>
    <row r="1682" spans="1:2">
      <c r="A1682" s="8" t="s">
        <v>2790</v>
      </c>
      <c r="B1682" t="s">
        <v>10425</v>
      </c>
    </row>
    <row r="1683" spans="1:2">
      <c r="A1683" s="8" t="s">
        <v>2791</v>
      </c>
      <c r="B1683" t="s">
        <v>10400</v>
      </c>
    </row>
    <row r="1684" spans="1:2">
      <c r="A1684" s="8" t="s">
        <v>2792</v>
      </c>
      <c r="B1684" t="s">
        <v>10429</v>
      </c>
    </row>
    <row r="1685" spans="1:2">
      <c r="A1685" s="8" t="s">
        <v>2793</v>
      </c>
      <c r="B1685" t="s">
        <v>10408</v>
      </c>
    </row>
    <row r="1686" spans="1:2">
      <c r="A1686" s="8" t="s">
        <v>2794</v>
      </c>
      <c r="B1686" t="s">
        <v>10472</v>
      </c>
    </row>
    <row r="1687" spans="1:2">
      <c r="A1687" s="8" t="s">
        <v>2795</v>
      </c>
      <c r="B1687" t="s">
        <v>10454</v>
      </c>
    </row>
    <row r="1688" spans="1:2">
      <c r="A1688" s="8" t="s">
        <v>2796</v>
      </c>
      <c r="B1688" t="s">
        <v>10444</v>
      </c>
    </row>
    <row r="1689" spans="1:2">
      <c r="A1689" s="8" t="s">
        <v>2797</v>
      </c>
      <c r="B1689" t="s">
        <v>10391</v>
      </c>
    </row>
    <row r="1690" spans="1:2">
      <c r="A1690" s="8" t="s">
        <v>2798</v>
      </c>
      <c r="B1690" t="s">
        <v>10429</v>
      </c>
    </row>
    <row r="1691" spans="1:2">
      <c r="A1691" s="8" t="s">
        <v>2799</v>
      </c>
      <c r="B1691" t="s">
        <v>10391</v>
      </c>
    </row>
    <row r="1692" spans="1:2">
      <c r="A1692" s="8" t="s">
        <v>2800</v>
      </c>
      <c r="B1692" t="s">
        <v>10429</v>
      </c>
    </row>
    <row r="1693" spans="1:2">
      <c r="A1693" s="8" t="s">
        <v>2801</v>
      </c>
      <c r="B1693" t="s">
        <v>10409</v>
      </c>
    </row>
    <row r="1694" spans="1:2">
      <c r="A1694" s="8" t="s">
        <v>2802</v>
      </c>
      <c r="B1694" t="s">
        <v>10454</v>
      </c>
    </row>
    <row r="1695" spans="1:2">
      <c r="A1695" s="8" t="s">
        <v>2803</v>
      </c>
      <c r="B1695" t="s">
        <v>10405</v>
      </c>
    </row>
    <row r="1696" spans="1:2">
      <c r="A1696" s="8" t="s">
        <v>2804</v>
      </c>
      <c r="B1696" t="s">
        <v>10391</v>
      </c>
    </row>
    <row r="1697" spans="1:2">
      <c r="A1697" s="8" t="s">
        <v>2805</v>
      </c>
      <c r="B1697" t="s">
        <v>10409</v>
      </c>
    </row>
    <row r="1698" spans="1:2">
      <c r="A1698" s="8" t="s">
        <v>721</v>
      </c>
      <c r="B1698" t="s">
        <v>10427</v>
      </c>
    </row>
    <row r="1699" spans="1:2">
      <c r="A1699" s="8" t="s">
        <v>2806</v>
      </c>
      <c r="B1699" t="s">
        <v>10528</v>
      </c>
    </row>
    <row r="1700" spans="1:2">
      <c r="A1700" s="8" t="s">
        <v>2807</v>
      </c>
      <c r="B1700" t="s">
        <v>10445</v>
      </c>
    </row>
    <row r="1701" spans="1:2">
      <c r="A1701" s="8" t="s">
        <v>613</v>
      </c>
      <c r="B1701" t="s">
        <v>10445</v>
      </c>
    </row>
    <row r="1702" spans="1:2">
      <c r="A1702" s="8" t="s">
        <v>2808</v>
      </c>
      <c r="B1702" t="s">
        <v>10454</v>
      </c>
    </row>
    <row r="1703" spans="1:2">
      <c r="A1703" s="8" t="s">
        <v>2809</v>
      </c>
      <c r="B1703" t="s">
        <v>10391</v>
      </c>
    </row>
    <row r="1704" spans="1:2">
      <c r="A1704" s="8" t="s">
        <v>2810</v>
      </c>
      <c r="B1704" t="s">
        <v>10410</v>
      </c>
    </row>
    <row r="1705" spans="1:2">
      <c r="A1705" s="8" t="s">
        <v>2811</v>
      </c>
      <c r="B1705" t="s">
        <v>10456</v>
      </c>
    </row>
    <row r="1706" spans="1:2">
      <c r="A1706" s="8" t="s">
        <v>2812</v>
      </c>
      <c r="B1706" t="s">
        <v>10563</v>
      </c>
    </row>
    <row r="1707" spans="1:2">
      <c r="A1707" s="8" t="s">
        <v>2813</v>
      </c>
      <c r="B1707" t="s">
        <v>10583</v>
      </c>
    </row>
    <row r="1708" spans="1:2">
      <c r="A1708" s="8" t="s">
        <v>2814</v>
      </c>
      <c r="B1708" t="s">
        <v>10584</v>
      </c>
    </row>
    <row r="1709" spans="1:2">
      <c r="A1709" s="8" t="s">
        <v>2815</v>
      </c>
      <c r="B1709" t="s">
        <v>10400</v>
      </c>
    </row>
    <row r="1710" spans="1:2">
      <c r="A1710" s="8" t="s">
        <v>2816</v>
      </c>
      <c r="B1710" t="s">
        <v>10405</v>
      </c>
    </row>
    <row r="1711" spans="1:2">
      <c r="A1711" s="8" t="s">
        <v>2817</v>
      </c>
      <c r="B1711" t="s">
        <v>10390</v>
      </c>
    </row>
    <row r="1712" spans="1:2">
      <c r="A1712" s="8" t="s">
        <v>2818</v>
      </c>
      <c r="B1712" t="s">
        <v>10537</v>
      </c>
    </row>
    <row r="1713" spans="1:2">
      <c r="A1713" s="8" t="s">
        <v>2819</v>
      </c>
      <c r="B1713" t="s">
        <v>10405</v>
      </c>
    </row>
    <row r="1714" spans="1:2">
      <c r="A1714" s="8" t="s">
        <v>2820</v>
      </c>
      <c r="B1714" t="s">
        <v>10517</v>
      </c>
    </row>
    <row r="1715" spans="1:2">
      <c r="A1715" s="8" t="s">
        <v>2821</v>
      </c>
      <c r="B1715" t="s">
        <v>10400</v>
      </c>
    </row>
    <row r="1716" spans="1:2">
      <c r="A1716" s="8" t="s">
        <v>2822</v>
      </c>
      <c r="B1716" t="s">
        <v>10453</v>
      </c>
    </row>
    <row r="1717" spans="1:2">
      <c r="A1717" s="8" t="s">
        <v>2823</v>
      </c>
      <c r="B1717" t="s">
        <v>10486</v>
      </c>
    </row>
    <row r="1718" spans="1:2">
      <c r="A1718" s="8" t="s">
        <v>2824</v>
      </c>
      <c r="B1718" t="s">
        <v>10520</v>
      </c>
    </row>
    <row r="1719" spans="1:2">
      <c r="A1719" s="8" t="s">
        <v>2825</v>
      </c>
      <c r="B1719" t="s">
        <v>10444</v>
      </c>
    </row>
    <row r="1720" spans="1:2">
      <c r="A1720" s="8" t="s">
        <v>2826</v>
      </c>
      <c r="B1720" t="s">
        <v>10430</v>
      </c>
    </row>
    <row r="1721" spans="1:2">
      <c r="A1721" s="8" t="s">
        <v>2827</v>
      </c>
      <c r="B1721" t="s">
        <v>10409</v>
      </c>
    </row>
    <row r="1722" spans="1:2">
      <c r="A1722" s="8" t="s">
        <v>2828</v>
      </c>
      <c r="B1722" t="s">
        <v>10585</v>
      </c>
    </row>
    <row r="1723" spans="1:2">
      <c r="A1723" s="8" t="s">
        <v>2829</v>
      </c>
      <c r="B1723" t="s">
        <v>10533</v>
      </c>
    </row>
    <row r="1724" spans="1:2">
      <c r="A1724" s="8" t="s">
        <v>2830</v>
      </c>
      <c r="B1724" t="s">
        <v>10533</v>
      </c>
    </row>
    <row r="1725" spans="1:2">
      <c r="A1725" s="8" t="s">
        <v>2831</v>
      </c>
      <c r="B1725" t="s">
        <v>10459</v>
      </c>
    </row>
    <row r="1726" spans="1:2">
      <c r="A1726" s="8" t="s">
        <v>2832</v>
      </c>
      <c r="B1726" t="s">
        <v>10433</v>
      </c>
    </row>
    <row r="1727" spans="1:2">
      <c r="A1727" s="8" t="s">
        <v>2833</v>
      </c>
      <c r="B1727" t="s">
        <v>10586</v>
      </c>
    </row>
    <row r="1728" spans="1:2">
      <c r="A1728" s="8" t="s">
        <v>2834</v>
      </c>
      <c r="B1728" t="s">
        <v>10444</v>
      </c>
    </row>
    <row r="1729" spans="1:2">
      <c r="A1729" s="8" t="s">
        <v>2835</v>
      </c>
      <c r="B1729" t="s">
        <v>10406</v>
      </c>
    </row>
    <row r="1730" spans="1:2">
      <c r="A1730" s="8" t="s">
        <v>2836</v>
      </c>
      <c r="B1730" t="s">
        <v>10557</v>
      </c>
    </row>
    <row r="1731" spans="1:2">
      <c r="A1731" s="8" t="s">
        <v>2837</v>
      </c>
      <c r="B1731" t="s">
        <v>10400</v>
      </c>
    </row>
    <row r="1732" spans="1:2">
      <c r="A1732" s="8" t="s">
        <v>2838</v>
      </c>
      <c r="B1732" t="s">
        <v>10444</v>
      </c>
    </row>
    <row r="1733" spans="1:2">
      <c r="A1733" s="8" t="s">
        <v>2839</v>
      </c>
      <c r="B1733" t="s">
        <v>10444</v>
      </c>
    </row>
    <row r="1734" spans="1:2">
      <c r="A1734" s="8" t="s">
        <v>2840</v>
      </c>
      <c r="B1734" t="s">
        <v>10406</v>
      </c>
    </row>
    <row r="1735" spans="1:2">
      <c r="A1735" s="8" t="s">
        <v>2841</v>
      </c>
      <c r="B1735" t="s">
        <v>10524</v>
      </c>
    </row>
    <row r="1736" spans="1:2">
      <c r="A1736" s="8" t="s">
        <v>2842</v>
      </c>
      <c r="B1736" t="s">
        <v>10405</v>
      </c>
    </row>
    <row r="1737" spans="1:2">
      <c r="A1737" s="8" t="s">
        <v>2843</v>
      </c>
      <c r="B1737" t="s">
        <v>10411</v>
      </c>
    </row>
    <row r="1738" spans="1:2">
      <c r="A1738" s="8" t="s">
        <v>2844</v>
      </c>
      <c r="B1738" t="s">
        <v>10472</v>
      </c>
    </row>
    <row r="1739" spans="1:2">
      <c r="A1739" s="8" t="s">
        <v>2845</v>
      </c>
      <c r="B1739" t="s">
        <v>10453</v>
      </c>
    </row>
    <row r="1740" spans="1:2">
      <c r="A1740" s="8" t="s">
        <v>2846</v>
      </c>
      <c r="B1740" t="s">
        <v>10521</v>
      </c>
    </row>
    <row r="1741" spans="1:2">
      <c r="A1741" s="8" t="s">
        <v>2847</v>
      </c>
      <c r="B1741" t="s">
        <v>10444</v>
      </c>
    </row>
    <row r="1742" spans="1:2">
      <c r="A1742" s="8" t="s">
        <v>2848</v>
      </c>
      <c r="B1742" t="s">
        <v>10449</v>
      </c>
    </row>
    <row r="1743" spans="1:2">
      <c r="A1743" s="8" t="s">
        <v>766</v>
      </c>
      <c r="B1743" t="s">
        <v>10489</v>
      </c>
    </row>
    <row r="1744" spans="1:2">
      <c r="A1744" s="8" t="s">
        <v>2849</v>
      </c>
      <c r="B1744" t="s">
        <v>10486</v>
      </c>
    </row>
    <row r="1745" spans="1:2">
      <c r="A1745" s="8" t="s">
        <v>2850</v>
      </c>
      <c r="B1745" t="s">
        <v>10391</v>
      </c>
    </row>
    <row r="1746" spans="1:2">
      <c r="A1746" s="8" t="s">
        <v>2851</v>
      </c>
      <c r="B1746" t="s">
        <v>10444</v>
      </c>
    </row>
    <row r="1747" spans="1:2">
      <c r="A1747" s="8" t="s">
        <v>2852</v>
      </c>
      <c r="B1747" t="s">
        <v>10406</v>
      </c>
    </row>
    <row r="1748" spans="1:2">
      <c r="A1748" s="8" t="s">
        <v>2853</v>
      </c>
      <c r="B1748" t="s">
        <v>10447</v>
      </c>
    </row>
    <row r="1749" spans="1:2">
      <c r="A1749" s="8" t="s">
        <v>846</v>
      </c>
      <c r="B1749" t="s">
        <v>10578</v>
      </c>
    </row>
    <row r="1750" spans="1:2">
      <c r="A1750" s="8" t="s">
        <v>2854</v>
      </c>
      <c r="B1750" t="s">
        <v>10549</v>
      </c>
    </row>
    <row r="1751" spans="1:2">
      <c r="A1751" s="8" t="s">
        <v>2855</v>
      </c>
      <c r="B1751" t="s">
        <v>10486</v>
      </c>
    </row>
    <row r="1752" spans="1:2">
      <c r="A1752" s="8" t="s">
        <v>894</v>
      </c>
      <c r="B1752" t="s">
        <v>10398</v>
      </c>
    </row>
    <row r="1753" spans="1:2">
      <c r="A1753" s="8" t="s">
        <v>293</v>
      </c>
      <c r="B1753" t="s">
        <v>10444</v>
      </c>
    </row>
    <row r="1754" spans="1:2">
      <c r="A1754" s="8" t="s">
        <v>2856</v>
      </c>
      <c r="B1754" t="s">
        <v>10587</v>
      </c>
    </row>
    <row r="1755" spans="1:2">
      <c r="A1755" s="8" t="s">
        <v>2857</v>
      </c>
      <c r="B1755" t="s">
        <v>10391</v>
      </c>
    </row>
    <row r="1756" spans="1:2">
      <c r="A1756" s="8" t="s">
        <v>2858</v>
      </c>
      <c r="B1756" t="s">
        <v>10470</v>
      </c>
    </row>
    <row r="1757" spans="1:2">
      <c r="A1757" s="8" t="s">
        <v>2859</v>
      </c>
      <c r="B1757" t="s">
        <v>10496</v>
      </c>
    </row>
    <row r="1758" spans="1:2">
      <c r="A1758" s="8" t="s">
        <v>2860</v>
      </c>
      <c r="B1758" t="s">
        <v>10400</v>
      </c>
    </row>
    <row r="1759" spans="1:2">
      <c r="A1759" s="8" t="s">
        <v>2861</v>
      </c>
      <c r="B1759" t="s">
        <v>982</v>
      </c>
    </row>
    <row r="1760" spans="1:2">
      <c r="A1760" s="8" t="s">
        <v>745</v>
      </c>
      <c r="B1760" t="s">
        <v>10406</v>
      </c>
    </row>
    <row r="1761" spans="1:2">
      <c r="A1761" s="8" t="s">
        <v>2862</v>
      </c>
      <c r="B1761" t="s">
        <v>982</v>
      </c>
    </row>
    <row r="1762" spans="1:2">
      <c r="A1762" s="8" t="s">
        <v>2863</v>
      </c>
      <c r="B1762" t="s">
        <v>10400</v>
      </c>
    </row>
    <row r="1763" spans="1:2">
      <c r="A1763" s="8" t="s">
        <v>2864</v>
      </c>
      <c r="B1763" t="s">
        <v>10405</v>
      </c>
    </row>
    <row r="1764" spans="1:2">
      <c r="A1764" s="8" t="s">
        <v>2865</v>
      </c>
      <c r="B1764" t="s">
        <v>10398</v>
      </c>
    </row>
    <row r="1765" spans="1:2">
      <c r="A1765" s="8" t="s">
        <v>2866</v>
      </c>
      <c r="B1765" t="s">
        <v>10400</v>
      </c>
    </row>
    <row r="1766" spans="1:2">
      <c r="A1766" s="8" t="s">
        <v>2867</v>
      </c>
      <c r="B1766" t="s">
        <v>10588</v>
      </c>
    </row>
    <row r="1767" spans="1:2">
      <c r="A1767" s="8" t="s">
        <v>2868</v>
      </c>
      <c r="B1767" t="s">
        <v>10391</v>
      </c>
    </row>
    <row r="1768" spans="1:2">
      <c r="A1768" s="8" t="s">
        <v>2869</v>
      </c>
      <c r="B1768" t="s">
        <v>10409</v>
      </c>
    </row>
    <row r="1769" spans="1:2">
      <c r="A1769" s="8" t="s">
        <v>2870</v>
      </c>
      <c r="B1769" t="s">
        <v>10476</v>
      </c>
    </row>
    <row r="1770" spans="1:2">
      <c r="A1770" s="8" t="s">
        <v>2871</v>
      </c>
      <c r="B1770" t="s">
        <v>982</v>
      </c>
    </row>
    <row r="1771" spans="1:2">
      <c r="A1771" s="8" t="s">
        <v>2872</v>
      </c>
      <c r="B1771" t="s">
        <v>10589</v>
      </c>
    </row>
    <row r="1772" spans="1:2">
      <c r="A1772" s="8" t="s">
        <v>2873</v>
      </c>
      <c r="B1772" t="s">
        <v>10444</v>
      </c>
    </row>
    <row r="1773" spans="1:2">
      <c r="A1773" s="8" t="s">
        <v>2874</v>
      </c>
      <c r="B1773" t="s">
        <v>10444</v>
      </c>
    </row>
    <row r="1774" spans="1:2">
      <c r="A1774" s="8" t="s">
        <v>2875</v>
      </c>
      <c r="B1774" t="s">
        <v>10441</v>
      </c>
    </row>
    <row r="1775" spans="1:2">
      <c r="A1775" s="8" t="s">
        <v>2876</v>
      </c>
      <c r="B1775" t="s">
        <v>10405</v>
      </c>
    </row>
    <row r="1776" spans="1:2">
      <c r="A1776" s="8" t="s">
        <v>2877</v>
      </c>
      <c r="B1776" t="s">
        <v>10590</v>
      </c>
    </row>
    <row r="1777" spans="1:2">
      <c r="A1777" s="8" t="s">
        <v>2878</v>
      </c>
      <c r="B1777" t="s">
        <v>10400</v>
      </c>
    </row>
    <row r="1778" spans="1:2">
      <c r="A1778" s="8" t="s">
        <v>2879</v>
      </c>
      <c r="B1778" t="s">
        <v>10400</v>
      </c>
    </row>
    <row r="1779" spans="1:2">
      <c r="A1779" s="8" t="s">
        <v>2880</v>
      </c>
      <c r="B1779" t="s">
        <v>10391</v>
      </c>
    </row>
    <row r="1780" spans="1:2">
      <c r="A1780" s="8" t="s">
        <v>2881</v>
      </c>
      <c r="B1780" t="s">
        <v>10584</v>
      </c>
    </row>
    <row r="1781" spans="1:2">
      <c r="A1781" s="8" t="s">
        <v>2882</v>
      </c>
      <c r="B1781" t="s">
        <v>10429</v>
      </c>
    </row>
    <row r="1782" spans="1:2">
      <c r="A1782" s="8" t="s">
        <v>2883</v>
      </c>
      <c r="B1782" t="s">
        <v>10459</v>
      </c>
    </row>
    <row r="1783" spans="1:2">
      <c r="A1783" s="8" t="s">
        <v>2884</v>
      </c>
      <c r="B1783" t="s">
        <v>10486</v>
      </c>
    </row>
    <row r="1784" spans="1:2">
      <c r="A1784" s="8" t="s">
        <v>2885</v>
      </c>
      <c r="B1784" t="s">
        <v>10395</v>
      </c>
    </row>
    <row r="1785" spans="1:2">
      <c r="A1785" s="8" t="s">
        <v>2886</v>
      </c>
      <c r="B1785" t="s">
        <v>10414</v>
      </c>
    </row>
    <row r="1786" spans="1:2">
      <c r="A1786" s="8" t="s">
        <v>2887</v>
      </c>
      <c r="B1786" t="s">
        <v>10464</v>
      </c>
    </row>
    <row r="1787" spans="1:2">
      <c r="A1787" s="8" t="s">
        <v>2888</v>
      </c>
      <c r="B1787" t="s">
        <v>10424</v>
      </c>
    </row>
    <row r="1788" spans="1:2">
      <c r="A1788" s="8" t="s">
        <v>2889</v>
      </c>
      <c r="B1788" t="s">
        <v>10483</v>
      </c>
    </row>
    <row r="1789" spans="1:2">
      <c r="A1789" s="8" t="s">
        <v>2890</v>
      </c>
      <c r="B1789" t="s">
        <v>10549</v>
      </c>
    </row>
    <row r="1790" spans="1:2">
      <c r="A1790" s="8" t="s">
        <v>2891</v>
      </c>
      <c r="B1790" t="s">
        <v>10453</v>
      </c>
    </row>
    <row r="1791" spans="1:2">
      <c r="A1791" s="8" t="s">
        <v>2892</v>
      </c>
      <c r="B1791" t="s">
        <v>10432</v>
      </c>
    </row>
    <row r="1792" spans="1:2">
      <c r="A1792" s="8" t="s">
        <v>2893</v>
      </c>
      <c r="B1792" t="s">
        <v>10390</v>
      </c>
    </row>
    <row r="1793" spans="1:2">
      <c r="A1793" s="8" t="s">
        <v>2894</v>
      </c>
      <c r="B1793" t="s">
        <v>10444</v>
      </c>
    </row>
    <row r="1794" spans="1:2">
      <c r="A1794" s="8" t="s">
        <v>2895</v>
      </c>
      <c r="B1794" t="s">
        <v>10395</v>
      </c>
    </row>
    <row r="1795" spans="1:2">
      <c r="A1795" s="8" t="s">
        <v>2896</v>
      </c>
      <c r="B1795" t="s">
        <v>10400</v>
      </c>
    </row>
    <row r="1796" spans="1:2">
      <c r="A1796" s="8" t="s">
        <v>2897</v>
      </c>
      <c r="B1796" t="s">
        <v>10492</v>
      </c>
    </row>
    <row r="1797" spans="1:2">
      <c r="A1797" s="8" t="s">
        <v>2898</v>
      </c>
      <c r="B1797" t="s">
        <v>10391</v>
      </c>
    </row>
    <row r="1798" spans="1:2">
      <c r="A1798" s="8" t="s">
        <v>2899</v>
      </c>
      <c r="B1798" t="s">
        <v>10390</v>
      </c>
    </row>
    <row r="1799" spans="1:2">
      <c r="A1799" s="8" t="s">
        <v>2900</v>
      </c>
      <c r="B1799" t="s">
        <v>10419</v>
      </c>
    </row>
    <row r="1800" spans="1:2">
      <c r="A1800" s="8" t="s">
        <v>2901</v>
      </c>
      <c r="B1800" t="s">
        <v>10470</v>
      </c>
    </row>
    <row r="1801" spans="1:2">
      <c r="A1801" s="8" t="s">
        <v>2902</v>
      </c>
      <c r="B1801" t="s">
        <v>10580</v>
      </c>
    </row>
    <row r="1802" spans="1:2">
      <c r="A1802" s="8" t="s">
        <v>2903</v>
      </c>
      <c r="B1802" t="s">
        <v>10438</v>
      </c>
    </row>
    <row r="1803" spans="1:2">
      <c r="A1803" s="8" t="s">
        <v>2904</v>
      </c>
      <c r="B1803" t="s">
        <v>10400</v>
      </c>
    </row>
    <row r="1804" spans="1:2">
      <c r="A1804" s="8" t="s">
        <v>2905</v>
      </c>
      <c r="B1804" t="s">
        <v>10472</v>
      </c>
    </row>
    <row r="1805" spans="1:2">
      <c r="A1805" s="8" t="s">
        <v>2906</v>
      </c>
      <c r="B1805" t="s">
        <v>10406</v>
      </c>
    </row>
    <row r="1806" spans="1:2">
      <c r="A1806" s="8" t="s">
        <v>2907</v>
      </c>
      <c r="B1806" t="s">
        <v>10429</v>
      </c>
    </row>
    <row r="1807" spans="1:2">
      <c r="A1807" s="8" t="s">
        <v>2908</v>
      </c>
      <c r="B1807" t="s">
        <v>10533</v>
      </c>
    </row>
    <row r="1808" spans="1:2">
      <c r="A1808" s="8" t="s">
        <v>2909</v>
      </c>
      <c r="B1808" t="s">
        <v>10405</v>
      </c>
    </row>
    <row r="1809" spans="1:2">
      <c r="A1809" s="8" t="s">
        <v>2910</v>
      </c>
      <c r="B1809" t="s">
        <v>10390</v>
      </c>
    </row>
    <row r="1810" spans="1:2">
      <c r="A1810" s="8" t="s">
        <v>2911</v>
      </c>
      <c r="B1810" t="s">
        <v>10409</v>
      </c>
    </row>
    <row r="1811" spans="1:2">
      <c r="A1811" s="8" t="s">
        <v>2912</v>
      </c>
      <c r="B1811" t="s">
        <v>10506</v>
      </c>
    </row>
    <row r="1812" spans="1:2">
      <c r="A1812" s="8" t="s">
        <v>2913</v>
      </c>
      <c r="B1812" t="s">
        <v>10409</v>
      </c>
    </row>
    <row r="1813" spans="1:2">
      <c r="A1813" s="8" t="s">
        <v>2914</v>
      </c>
      <c r="B1813" t="s">
        <v>10404</v>
      </c>
    </row>
    <row r="1814" spans="1:2">
      <c r="A1814" s="8" t="s">
        <v>2915</v>
      </c>
      <c r="B1814" t="s">
        <v>10400</v>
      </c>
    </row>
    <row r="1815" spans="1:2">
      <c r="A1815" s="8" t="s">
        <v>2916</v>
      </c>
      <c r="B1815" t="s">
        <v>10400</v>
      </c>
    </row>
    <row r="1816" spans="1:2">
      <c r="A1816" s="8" t="s">
        <v>2917</v>
      </c>
      <c r="B1816" t="s">
        <v>10430</v>
      </c>
    </row>
    <row r="1817" spans="1:2">
      <c r="A1817" s="8" t="s">
        <v>2918</v>
      </c>
      <c r="B1817" t="s">
        <v>10436</v>
      </c>
    </row>
    <row r="1818" spans="1:2">
      <c r="A1818" s="8" t="s">
        <v>2919</v>
      </c>
      <c r="B1818" t="s">
        <v>10488</v>
      </c>
    </row>
    <row r="1819" spans="1:2">
      <c r="A1819" s="8" t="s">
        <v>2920</v>
      </c>
      <c r="B1819" t="s">
        <v>10423</v>
      </c>
    </row>
    <row r="1820" spans="1:2">
      <c r="A1820" s="8" t="s">
        <v>720</v>
      </c>
      <c r="B1820" t="s">
        <v>10480</v>
      </c>
    </row>
    <row r="1821" spans="1:2">
      <c r="A1821" s="8" t="s">
        <v>2921</v>
      </c>
      <c r="B1821" t="s">
        <v>10459</v>
      </c>
    </row>
    <row r="1822" spans="1:2">
      <c r="A1822" s="8" t="s">
        <v>2922</v>
      </c>
      <c r="B1822" t="s">
        <v>10444</v>
      </c>
    </row>
    <row r="1823" spans="1:2">
      <c r="A1823" s="8" t="s">
        <v>2923</v>
      </c>
      <c r="B1823" t="s">
        <v>10428</v>
      </c>
    </row>
    <row r="1824" spans="1:2">
      <c r="A1824" s="8" t="s">
        <v>2924</v>
      </c>
      <c r="B1824" t="s">
        <v>10400</v>
      </c>
    </row>
    <row r="1825" spans="1:2">
      <c r="A1825" s="8" t="s">
        <v>2925</v>
      </c>
      <c r="B1825" t="s">
        <v>10591</v>
      </c>
    </row>
    <row r="1826" spans="1:2">
      <c r="A1826" s="8" t="s">
        <v>2926</v>
      </c>
      <c r="B1826" t="s">
        <v>10524</v>
      </c>
    </row>
    <row r="1827" spans="1:2">
      <c r="A1827" s="8" t="s">
        <v>2927</v>
      </c>
      <c r="B1827" t="s">
        <v>10400</v>
      </c>
    </row>
    <row r="1828" spans="1:2">
      <c r="A1828" s="8" t="s">
        <v>735</v>
      </c>
      <c r="B1828" t="s">
        <v>10395</v>
      </c>
    </row>
    <row r="1829" spans="1:2">
      <c r="A1829" s="8" t="s">
        <v>2928</v>
      </c>
      <c r="B1829" t="s">
        <v>10409</v>
      </c>
    </row>
    <row r="1830" spans="1:2">
      <c r="A1830" s="8" t="s">
        <v>714</v>
      </c>
      <c r="B1830" t="s">
        <v>10489</v>
      </c>
    </row>
    <row r="1831" spans="1:2">
      <c r="A1831" s="8" t="s">
        <v>2929</v>
      </c>
      <c r="B1831" t="s">
        <v>10521</v>
      </c>
    </row>
    <row r="1832" spans="1:2">
      <c r="A1832" s="8" t="s">
        <v>2930</v>
      </c>
      <c r="B1832" t="s">
        <v>10389</v>
      </c>
    </row>
    <row r="1833" spans="1:2">
      <c r="A1833" s="8" t="s">
        <v>2931</v>
      </c>
      <c r="B1833" t="s">
        <v>10429</v>
      </c>
    </row>
    <row r="1834" spans="1:2">
      <c r="A1834" s="8" t="s">
        <v>2932</v>
      </c>
      <c r="B1834" t="s">
        <v>10546</v>
      </c>
    </row>
    <row r="1835" spans="1:2">
      <c r="A1835" s="8" t="s">
        <v>2933</v>
      </c>
      <c r="B1835" t="s">
        <v>10444</v>
      </c>
    </row>
    <row r="1836" spans="1:2">
      <c r="A1836" s="8" t="s">
        <v>2934</v>
      </c>
      <c r="B1836" t="s">
        <v>10429</v>
      </c>
    </row>
    <row r="1837" spans="1:2">
      <c r="A1837" s="8" t="s">
        <v>2935</v>
      </c>
      <c r="B1837" t="s">
        <v>10390</v>
      </c>
    </row>
    <row r="1838" spans="1:2">
      <c r="A1838" s="8" t="s">
        <v>2936</v>
      </c>
      <c r="B1838" t="s">
        <v>10444</v>
      </c>
    </row>
    <row r="1839" spans="1:2">
      <c r="A1839" s="8" t="s">
        <v>2937</v>
      </c>
      <c r="B1839" t="s">
        <v>10426</v>
      </c>
    </row>
    <row r="1840" spans="1:2">
      <c r="A1840" s="8" t="s">
        <v>2938</v>
      </c>
      <c r="B1840" t="s">
        <v>10533</v>
      </c>
    </row>
    <row r="1841" spans="1:2">
      <c r="A1841" s="8" t="s">
        <v>2939</v>
      </c>
      <c r="B1841" t="s">
        <v>10483</v>
      </c>
    </row>
    <row r="1842" spans="1:2">
      <c r="A1842" s="8" t="s">
        <v>2940</v>
      </c>
      <c r="B1842" t="s">
        <v>10400</v>
      </c>
    </row>
    <row r="1843" spans="1:2">
      <c r="A1843" s="8" t="s">
        <v>2941</v>
      </c>
      <c r="B1843" t="s">
        <v>10409</v>
      </c>
    </row>
    <row r="1844" spans="1:2">
      <c r="A1844" s="8" t="s">
        <v>2942</v>
      </c>
      <c r="B1844" t="s">
        <v>10400</v>
      </c>
    </row>
    <row r="1845" spans="1:2">
      <c r="A1845" s="8" t="s">
        <v>2943</v>
      </c>
      <c r="B1845" t="s">
        <v>10425</v>
      </c>
    </row>
    <row r="1846" spans="1:2">
      <c r="A1846" s="8" t="s">
        <v>2944</v>
      </c>
      <c r="B1846" t="s">
        <v>10459</v>
      </c>
    </row>
    <row r="1847" spans="1:2">
      <c r="A1847" s="8" t="s">
        <v>2945</v>
      </c>
      <c r="B1847" t="s">
        <v>10400</v>
      </c>
    </row>
    <row r="1848" spans="1:2">
      <c r="A1848" s="8" t="s">
        <v>2946</v>
      </c>
      <c r="B1848" t="s">
        <v>10460</v>
      </c>
    </row>
    <row r="1849" spans="1:2">
      <c r="A1849" s="8" t="s">
        <v>784</v>
      </c>
      <c r="B1849" t="s">
        <v>10421</v>
      </c>
    </row>
    <row r="1850" spans="1:2">
      <c r="A1850" s="8" t="s">
        <v>2947</v>
      </c>
      <c r="B1850" t="s">
        <v>10406</v>
      </c>
    </row>
    <row r="1851" spans="1:2">
      <c r="A1851" s="8" t="s">
        <v>2948</v>
      </c>
      <c r="B1851" t="s">
        <v>10409</v>
      </c>
    </row>
    <row r="1852" spans="1:2">
      <c r="A1852" s="8" t="s">
        <v>2949</v>
      </c>
      <c r="B1852" t="s">
        <v>10400</v>
      </c>
    </row>
    <row r="1853" spans="1:2">
      <c r="A1853" s="8" t="s">
        <v>2950</v>
      </c>
      <c r="B1853" t="s">
        <v>982</v>
      </c>
    </row>
    <row r="1854" spans="1:2">
      <c r="A1854" s="8" t="s">
        <v>781</v>
      </c>
      <c r="B1854" t="s">
        <v>10406</v>
      </c>
    </row>
    <row r="1855" spans="1:2">
      <c r="A1855" s="8" t="s">
        <v>2951</v>
      </c>
      <c r="B1855" t="s">
        <v>10433</v>
      </c>
    </row>
    <row r="1856" spans="1:2">
      <c r="A1856" s="8" t="s">
        <v>2952</v>
      </c>
      <c r="B1856" t="s">
        <v>10390</v>
      </c>
    </row>
    <row r="1857" spans="1:2">
      <c r="A1857" s="8" t="s">
        <v>2953</v>
      </c>
      <c r="B1857" t="s">
        <v>10455</v>
      </c>
    </row>
    <row r="1858" spans="1:2">
      <c r="A1858" s="8" t="s">
        <v>2954</v>
      </c>
      <c r="B1858" t="s">
        <v>10400</v>
      </c>
    </row>
    <row r="1859" spans="1:2">
      <c r="A1859" s="8" t="s">
        <v>2955</v>
      </c>
      <c r="B1859" t="s">
        <v>10417</v>
      </c>
    </row>
    <row r="1860" spans="1:2">
      <c r="A1860" s="8" t="s">
        <v>2956</v>
      </c>
      <c r="B1860" t="s">
        <v>10400</v>
      </c>
    </row>
    <row r="1861" spans="1:2">
      <c r="A1861" s="8" t="s">
        <v>2957</v>
      </c>
      <c r="B1861" t="s">
        <v>10479</v>
      </c>
    </row>
    <row r="1862" spans="1:2">
      <c r="A1862" s="8" t="s">
        <v>2958</v>
      </c>
      <c r="B1862" t="s">
        <v>10421</v>
      </c>
    </row>
    <row r="1863" spans="1:2">
      <c r="A1863" s="8" t="s">
        <v>2959</v>
      </c>
      <c r="B1863" t="s">
        <v>10457</v>
      </c>
    </row>
    <row r="1864" spans="1:2">
      <c r="A1864" s="8" t="s">
        <v>2960</v>
      </c>
      <c r="B1864" t="s">
        <v>10405</v>
      </c>
    </row>
    <row r="1865" spans="1:2">
      <c r="A1865" s="8" t="s">
        <v>2961</v>
      </c>
      <c r="B1865" t="s">
        <v>10429</v>
      </c>
    </row>
    <row r="1866" spans="1:2">
      <c r="A1866" s="8" t="s">
        <v>2962</v>
      </c>
      <c r="B1866" t="s">
        <v>10518</v>
      </c>
    </row>
    <row r="1867" spans="1:2">
      <c r="A1867" s="8" t="s">
        <v>2963</v>
      </c>
      <c r="B1867" t="s">
        <v>10513</v>
      </c>
    </row>
    <row r="1868" spans="1:2">
      <c r="A1868" s="8" t="s">
        <v>2964</v>
      </c>
      <c r="B1868" t="s">
        <v>10521</v>
      </c>
    </row>
    <row r="1869" spans="1:2">
      <c r="A1869" s="8" t="s">
        <v>2965</v>
      </c>
      <c r="B1869" t="s">
        <v>10472</v>
      </c>
    </row>
    <row r="1870" spans="1:2">
      <c r="A1870" s="8" t="s">
        <v>2966</v>
      </c>
      <c r="B1870" t="s">
        <v>10396</v>
      </c>
    </row>
    <row r="1871" spans="1:2">
      <c r="A1871" s="8" t="s">
        <v>2967</v>
      </c>
      <c r="B1871" t="s">
        <v>10400</v>
      </c>
    </row>
    <row r="1872" spans="1:2">
      <c r="A1872" s="8" t="s">
        <v>2968</v>
      </c>
      <c r="B1872" t="s">
        <v>10577</v>
      </c>
    </row>
    <row r="1873" spans="1:2">
      <c r="A1873" s="8" t="s">
        <v>2969</v>
      </c>
      <c r="B1873" t="s">
        <v>10433</v>
      </c>
    </row>
    <row r="1874" spans="1:2">
      <c r="A1874" s="8" t="s">
        <v>2970</v>
      </c>
      <c r="B1874" t="s">
        <v>10503</v>
      </c>
    </row>
    <row r="1875" spans="1:2">
      <c r="A1875" s="8" t="s">
        <v>2971</v>
      </c>
      <c r="B1875" t="s">
        <v>982</v>
      </c>
    </row>
    <row r="1876" spans="1:2">
      <c r="A1876" s="8" t="s">
        <v>2972</v>
      </c>
      <c r="B1876" t="s">
        <v>10459</v>
      </c>
    </row>
    <row r="1877" spans="1:2">
      <c r="A1877" s="8" t="s">
        <v>2973</v>
      </c>
      <c r="B1877" t="s">
        <v>10425</v>
      </c>
    </row>
    <row r="1878" spans="1:2">
      <c r="A1878" s="8" t="s">
        <v>2974</v>
      </c>
      <c r="B1878" t="s">
        <v>10444</v>
      </c>
    </row>
    <row r="1879" spans="1:2">
      <c r="A1879" s="8" t="s">
        <v>2975</v>
      </c>
      <c r="B1879" t="s">
        <v>982</v>
      </c>
    </row>
    <row r="1880" spans="1:2">
      <c r="A1880" s="8" t="s">
        <v>2976</v>
      </c>
      <c r="B1880" t="s">
        <v>10400</v>
      </c>
    </row>
    <row r="1881" spans="1:2">
      <c r="A1881" s="8" t="s">
        <v>2977</v>
      </c>
      <c r="B1881" t="s">
        <v>10429</v>
      </c>
    </row>
    <row r="1882" spans="1:2">
      <c r="A1882" s="8" t="s">
        <v>2978</v>
      </c>
      <c r="B1882" t="s">
        <v>10592</v>
      </c>
    </row>
    <row r="1883" spans="1:2">
      <c r="A1883" s="8" t="s">
        <v>2979</v>
      </c>
      <c r="B1883" t="s">
        <v>10425</v>
      </c>
    </row>
    <row r="1884" spans="1:2">
      <c r="A1884" s="8" t="s">
        <v>2980</v>
      </c>
      <c r="B1884" t="s">
        <v>10510</v>
      </c>
    </row>
    <row r="1885" spans="1:2">
      <c r="A1885" s="8" t="s">
        <v>2981</v>
      </c>
      <c r="B1885" t="s">
        <v>10400</v>
      </c>
    </row>
    <row r="1886" spans="1:2">
      <c r="A1886" s="8" t="s">
        <v>2982</v>
      </c>
      <c r="B1886" t="s">
        <v>10390</v>
      </c>
    </row>
    <row r="1887" spans="1:2">
      <c r="A1887" s="8" t="s">
        <v>2983</v>
      </c>
      <c r="B1887" t="s">
        <v>10489</v>
      </c>
    </row>
    <row r="1888" spans="1:2">
      <c r="A1888" s="8" t="s">
        <v>858</v>
      </c>
      <c r="B1888" t="s">
        <v>10400</v>
      </c>
    </row>
    <row r="1889" spans="1:2">
      <c r="A1889" s="8" t="s">
        <v>2984</v>
      </c>
      <c r="B1889" t="s">
        <v>10406</v>
      </c>
    </row>
    <row r="1890" spans="1:2">
      <c r="A1890" s="8" t="s">
        <v>2985</v>
      </c>
      <c r="B1890" t="s">
        <v>10593</v>
      </c>
    </row>
    <row r="1891" spans="1:2">
      <c r="A1891" s="8" t="s">
        <v>2986</v>
      </c>
      <c r="B1891" t="s">
        <v>10531</v>
      </c>
    </row>
    <row r="1892" spans="1:2">
      <c r="A1892" s="8" t="s">
        <v>820</v>
      </c>
      <c r="B1892" t="s">
        <v>10441</v>
      </c>
    </row>
    <row r="1893" spans="1:2">
      <c r="A1893" s="8" t="s">
        <v>2987</v>
      </c>
      <c r="B1893" t="s">
        <v>10589</v>
      </c>
    </row>
    <row r="1894" spans="1:2">
      <c r="A1894" s="8" t="s">
        <v>2988</v>
      </c>
      <c r="B1894" t="s">
        <v>10406</v>
      </c>
    </row>
    <row r="1895" spans="1:2">
      <c r="A1895" s="8" t="s">
        <v>2989</v>
      </c>
      <c r="B1895" t="s">
        <v>10423</v>
      </c>
    </row>
    <row r="1896" spans="1:2">
      <c r="A1896" s="8" t="s">
        <v>2990</v>
      </c>
      <c r="B1896" t="s">
        <v>10533</v>
      </c>
    </row>
    <row r="1897" spans="1:2">
      <c r="A1897" s="8" t="s">
        <v>2991</v>
      </c>
      <c r="B1897" t="s">
        <v>10537</v>
      </c>
    </row>
    <row r="1898" spans="1:2">
      <c r="A1898" s="8" t="s">
        <v>2992</v>
      </c>
      <c r="B1898" t="s">
        <v>10391</v>
      </c>
    </row>
    <row r="1899" spans="1:2">
      <c r="A1899" s="8" t="s">
        <v>2993</v>
      </c>
      <c r="B1899" t="s">
        <v>10533</v>
      </c>
    </row>
    <row r="1900" spans="1:2">
      <c r="A1900" s="8" t="s">
        <v>2994</v>
      </c>
      <c r="B1900" t="s">
        <v>10453</v>
      </c>
    </row>
    <row r="1901" spans="1:2">
      <c r="A1901" s="8" t="s">
        <v>2995</v>
      </c>
      <c r="B1901" t="s">
        <v>10400</v>
      </c>
    </row>
    <row r="1902" spans="1:2">
      <c r="A1902" s="8" t="s">
        <v>2996</v>
      </c>
      <c r="B1902" t="s">
        <v>10390</v>
      </c>
    </row>
    <row r="1903" spans="1:2">
      <c r="A1903" s="8" t="s">
        <v>2997</v>
      </c>
      <c r="B1903" t="s">
        <v>982</v>
      </c>
    </row>
    <row r="1904" spans="1:2">
      <c r="A1904" s="8" t="s">
        <v>2998</v>
      </c>
      <c r="B1904" t="s">
        <v>10594</v>
      </c>
    </row>
    <row r="1905" spans="1:2">
      <c r="A1905" s="8" t="s">
        <v>2999</v>
      </c>
      <c r="B1905" t="s">
        <v>982</v>
      </c>
    </row>
    <row r="1906" spans="1:2">
      <c r="A1906" s="8" t="s">
        <v>3000</v>
      </c>
      <c r="B1906" t="s">
        <v>10395</v>
      </c>
    </row>
    <row r="1907" spans="1:2">
      <c r="A1907" s="8" t="s">
        <v>3001</v>
      </c>
      <c r="B1907" t="s">
        <v>10533</v>
      </c>
    </row>
    <row r="1908" spans="1:2">
      <c r="A1908" s="8" t="s">
        <v>3002</v>
      </c>
      <c r="B1908" t="s">
        <v>10400</v>
      </c>
    </row>
    <row r="1909" spans="1:2">
      <c r="A1909" s="8" t="s">
        <v>3003</v>
      </c>
      <c r="B1909" t="s">
        <v>10489</v>
      </c>
    </row>
    <row r="1910" spans="1:2">
      <c r="A1910" s="8" t="s">
        <v>3004</v>
      </c>
      <c r="B1910" t="s">
        <v>10533</v>
      </c>
    </row>
    <row r="1911" spans="1:2">
      <c r="A1911" s="8" t="s">
        <v>3005</v>
      </c>
      <c r="B1911" t="s">
        <v>10483</v>
      </c>
    </row>
    <row r="1912" spans="1:2">
      <c r="A1912" s="8" t="s">
        <v>3006</v>
      </c>
      <c r="B1912" t="s">
        <v>10390</v>
      </c>
    </row>
    <row r="1913" spans="1:2">
      <c r="A1913" s="8" t="s">
        <v>3007</v>
      </c>
      <c r="B1913" t="s">
        <v>10400</v>
      </c>
    </row>
    <row r="1914" spans="1:2">
      <c r="A1914" s="8" t="s">
        <v>3008</v>
      </c>
      <c r="B1914" t="s">
        <v>10469</v>
      </c>
    </row>
    <row r="1915" spans="1:2">
      <c r="A1915" s="8" t="s">
        <v>3009</v>
      </c>
      <c r="B1915" t="s">
        <v>10571</v>
      </c>
    </row>
    <row r="1916" spans="1:2">
      <c r="A1916" s="8" t="s">
        <v>3010</v>
      </c>
      <c r="B1916" t="s">
        <v>10400</v>
      </c>
    </row>
    <row r="1917" spans="1:2">
      <c r="A1917" s="8" t="s">
        <v>3011</v>
      </c>
      <c r="B1917" t="s">
        <v>10512</v>
      </c>
    </row>
    <row r="1918" spans="1:2">
      <c r="A1918" s="8" t="s">
        <v>3012</v>
      </c>
      <c r="B1918" t="s">
        <v>10423</v>
      </c>
    </row>
    <row r="1919" spans="1:2">
      <c r="A1919" s="8" t="s">
        <v>3013</v>
      </c>
      <c r="B1919" t="s">
        <v>10433</v>
      </c>
    </row>
    <row r="1920" spans="1:2">
      <c r="A1920" s="8" t="s">
        <v>3014</v>
      </c>
      <c r="B1920" t="s">
        <v>10410</v>
      </c>
    </row>
    <row r="1921" spans="1:2">
      <c r="A1921" s="8" t="s">
        <v>3015</v>
      </c>
      <c r="B1921" t="s">
        <v>10449</v>
      </c>
    </row>
    <row r="1922" spans="1:2">
      <c r="A1922" s="8" t="s">
        <v>3016</v>
      </c>
      <c r="B1922" t="s">
        <v>10395</v>
      </c>
    </row>
    <row r="1923" spans="1:2">
      <c r="A1923" s="8" t="s">
        <v>3017</v>
      </c>
      <c r="B1923" t="s">
        <v>10400</v>
      </c>
    </row>
    <row r="1924" spans="1:2">
      <c r="A1924" s="8" t="s">
        <v>3018</v>
      </c>
      <c r="B1924" t="s">
        <v>10402</v>
      </c>
    </row>
    <row r="1925" spans="1:2">
      <c r="A1925" s="8" t="s">
        <v>3019</v>
      </c>
      <c r="B1925" t="s">
        <v>10511</v>
      </c>
    </row>
    <row r="1926" spans="1:2">
      <c r="A1926" s="8" t="s">
        <v>3020</v>
      </c>
      <c r="B1926" t="s">
        <v>10405</v>
      </c>
    </row>
    <row r="1927" spans="1:2">
      <c r="A1927" s="8" t="s">
        <v>3021</v>
      </c>
      <c r="B1927" t="s">
        <v>10589</v>
      </c>
    </row>
    <row r="1928" spans="1:2">
      <c r="A1928" s="8" t="s">
        <v>3022</v>
      </c>
      <c r="B1928" t="s">
        <v>10536</v>
      </c>
    </row>
    <row r="1929" spans="1:2">
      <c r="A1929" s="8" t="s">
        <v>3023</v>
      </c>
      <c r="B1929" t="s">
        <v>10447</v>
      </c>
    </row>
    <row r="1930" spans="1:2">
      <c r="A1930" s="8" t="s">
        <v>3024</v>
      </c>
      <c r="B1930" t="s">
        <v>10472</v>
      </c>
    </row>
    <row r="1931" spans="1:2">
      <c r="A1931" s="8" t="s">
        <v>3025</v>
      </c>
      <c r="B1931" t="s">
        <v>10433</v>
      </c>
    </row>
    <row r="1932" spans="1:2">
      <c r="A1932" s="8" t="s">
        <v>3026</v>
      </c>
      <c r="B1932" t="s">
        <v>10395</v>
      </c>
    </row>
    <row r="1933" spans="1:2">
      <c r="A1933" s="8" t="s">
        <v>3027</v>
      </c>
      <c r="B1933" t="s">
        <v>10400</v>
      </c>
    </row>
    <row r="1934" spans="1:2">
      <c r="A1934" s="8" t="s">
        <v>778</v>
      </c>
      <c r="B1934" t="s">
        <v>10429</v>
      </c>
    </row>
    <row r="1935" spans="1:2">
      <c r="A1935" s="8" t="s">
        <v>3028</v>
      </c>
      <c r="B1935" t="s">
        <v>10395</v>
      </c>
    </row>
    <row r="1936" spans="1:2">
      <c r="A1936" s="8" t="s">
        <v>3029</v>
      </c>
      <c r="B1936" t="s">
        <v>10390</v>
      </c>
    </row>
    <row r="1937" spans="1:2">
      <c r="A1937" s="8" t="s">
        <v>3030</v>
      </c>
      <c r="B1937" t="s">
        <v>10400</v>
      </c>
    </row>
    <row r="1938" spans="1:2">
      <c r="A1938" s="8" t="s">
        <v>3031</v>
      </c>
      <c r="B1938" t="s">
        <v>10400</v>
      </c>
    </row>
    <row r="1939" spans="1:2">
      <c r="A1939" s="8" t="s">
        <v>3032</v>
      </c>
      <c r="B1939" t="s">
        <v>10444</v>
      </c>
    </row>
    <row r="1940" spans="1:2">
      <c r="A1940" s="8" t="s">
        <v>3033</v>
      </c>
      <c r="B1940" t="s">
        <v>10400</v>
      </c>
    </row>
    <row r="1941" spans="1:2">
      <c r="A1941" s="8" t="s">
        <v>3034</v>
      </c>
      <c r="B1941" t="s">
        <v>10400</v>
      </c>
    </row>
    <row r="1942" spans="1:2">
      <c r="A1942" s="8" t="s">
        <v>3035</v>
      </c>
      <c r="B1942" t="s">
        <v>10453</v>
      </c>
    </row>
    <row r="1943" spans="1:2">
      <c r="A1943" s="8" t="s">
        <v>3036</v>
      </c>
      <c r="B1943" t="s">
        <v>10450</v>
      </c>
    </row>
    <row r="1944" spans="1:2">
      <c r="A1944" s="8" t="s">
        <v>3037</v>
      </c>
      <c r="B1944" t="s">
        <v>10391</v>
      </c>
    </row>
    <row r="1945" spans="1:2">
      <c r="A1945" s="8" t="s">
        <v>3038</v>
      </c>
      <c r="B1945" t="s">
        <v>10492</v>
      </c>
    </row>
    <row r="1946" spans="1:2">
      <c r="A1946" s="8" t="s">
        <v>3039</v>
      </c>
      <c r="B1946" t="s">
        <v>10429</v>
      </c>
    </row>
    <row r="1947" spans="1:2">
      <c r="A1947" s="8" t="s">
        <v>3040</v>
      </c>
      <c r="B1947" t="s">
        <v>10565</v>
      </c>
    </row>
    <row r="1948" spans="1:2">
      <c r="A1948" s="8" t="s">
        <v>3041</v>
      </c>
      <c r="B1948" t="s">
        <v>10416</v>
      </c>
    </row>
    <row r="1949" spans="1:2">
      <c r="A1949" s="8" t="s">
        <v>3042</v>
      </c>
      <c r="B1949" t="s">
        <v>10400</v>
      </c>
    </row>
    <row r="1950" spans="1:2">
      <c r="A1950" s="8" t="s">
        <v>3043</v>
      </c>
      <c r="B1950" t="s">
        <v>10400</v>
      </c>
    </row>
    <row r="1951" spans="1:2">
      <c r="A1951" s="8" t="s">
        <v>3044</v>
      </c>
      <c r="B1951" t="s">
        <v>10472</v>
      </c>
    </row>
    <row r="1952" spans="1:2">
      <c r="A1952" s="8" t="s">
        <v>3045</v>
      </c>
      <c r="B1952" t="s">
        <v>10483</v>
      </c>
    </row>
    <row r="1953" spans="1:2">
      <c r="A1953" s="8" t="s">
        <v>606</v>
      </c>
      <c r="B1953" t="s">
        <v>10513</v>
      </c>
    </row>
    <row r="1954" spans="1:2">
      <c r="A1954" s="8" t="s">
        <v>3046</v>
      </c>
      <c r="B1954" t="s">
        <v>10406</v>
      </c>
    </row>
    <row r="1955" spans="1:2">
      <c r="A1955" s="8" t="s">
        <v>3047</v>
      </c>
      <c r="B1955" t="s">
        <v>10593</v>
      </c>
    </row>
    <row r="1956" spans="1:2">
      <c r="A1956" s="8" t="s">
        <v>3048</v>
      </c>
      <c r="B1956" t="s">
        <v>10566</v>
      </c>
    </row>
    <row r="1957" spans="1:2">
      <c r="A1957" s="8" t="s">
        <v>3049</v>
      </c>
      <c r="B1957" t="s">
        <v>10411</v>
      </c>
    </row>
    <row r="1958" spans="1:2">
      <c r="A1958" s="8" t="s">
        <v>3050</v>
      </c>
      <c r="B1958" t="s">
        <v>10397</v>
      </c>
    </row>
    <row r="1959" spans="1:2">
      <c r="A1959" s="8" t="s">
        <v>3051</v>
      </c>
      <c r="B1959" t="s">
        <v>10429</v>
      </c>
    </row>
    <row r="1960" spans="1:2">
      <c r="A1960" s="8" t="s">
        <v>3052</v>
      </c>
      <c r="B1960" t="s">
        <v>10400</v>
      </c>
    </row>
    <row r="1961" spans="1:2">
      <c r="A1961" s="8" t="s">
        <v>3053</v>
      </c>
      <c r="B1961" t="s">
        <v>10444</v>
      </c>
    </row>
    <row r="1962" spans="1:2">
      <c r="A1962" s="8" t="s">
        <v>3054</v>
      </c>
      <c r="B1962" t="s">
        <v>10410</v>
      </c>
    </row>
    <row r="1963" spans="1:2">
      <c r="A1963" s="8" t="s">
        <v>3055</v>
      </c>
      <c r="B1963" t="s">
        <v>10433</v>
      </c>
    </row>
    <row r="1964" spans="1:2">
      <c r="A1964" s="8" t="s">
        <v>3056</v>
      </c>
      <c r="B1964" t="s">
        <v>10430</v>
      </c>
    </row>
    <row r="1965" spans="1:2">
      <c r="A1965" s="8" t="s">
        <v>3057</v>
      </c>
      <c r="B1965" t="s">
        <v>982</v>
      </c>
    </row>
    <row r="1966" spans="1:2">
      <c r="A1966" s="8" t="s">
        <v>3058</v>
      </c>
      <c r="B1966" t="s">
        <v>10400</v>
      </c>
    </row>
    <row r="1967" spans="1:2">
      <c r="A1967" s="8" t="s">
        <v>3059</v>
      </c>
      <c r="B1967" t="s">
        <v>10406</v>
      </c>
    </row>
    <row r="1968" spans="1:2">
      <c r="A1968" s="8" t="s">
        <v>3060</v>
      </c>
      <c r="B1968" t="s">
        <v>10400</v>
      </c>
    </row>
    <row r="1969" spans="1:2">
      <c r="A1969" s="8" t="s">
        <v>3061</v>
      </c>
      <c r="B1969" t="s">
        <v>982</v>
      </c>
    </row>
    <row r="1970" spans="1:2">
      <c r="A1970" s="8" t="s">
        <v>799</v>
      </c>
      <c r="B1970" t="s">
        <v>10405</v>
      </c>
    </row>
    <row r="1971" spans="1:2">
      <c r="A1971" s="8" t="s">
        <v>3062</v>
      </c>
      <c r="B1971" t="s">
        <v>10450</v>
      </c>
    </row>
    <row r="1972" spans="1:2">
      <c r="A1972" s="8" t="s">
        <v>3063</v>
      </c>
      <c r="B1972" t="s">
        <v>10400</v>
      </c>
    </row>
    <row r="1973" spans="1:2">
      <c r="A1973" s="8" t="s">
        <v>871</v>
      </c>
      <c r="B1973" t="s">
        <v>10429</v>
      </c>
    </row>
    <row r="1974" spans="1:2">
      <c r="A1974" s="8" t="s">
        <v>3064</v>
      </c>
      <c r="B1974" t="s">
        <v>10444</v>
      </c>
    </row>
    <row r="1975" spans="1:2">
      <c r="A1975" s="8" t="s">
        <v>3065</v>
      </c>
      <c r="B1975" t="s">
        <v>10397</v>
      </c>
    </row>
    <row r="1976" spans="1:2">
      <c r="A1976" s="8" t="s">
        <v>3066</v>
      </c>
      <c r="B1976" t="s">
        <v>10406</v>
      </c>
    </row>
    <row r="1977" spans="1:2">
      <c r="A1977" s="8" t="s">
        <v>3067</v>
      </c>
      <c r="B1977" t="s">
        <v>10399</v>
      </c>
    </row>
    <row r="1978" spans="1:2">
      <c r="A1978" s="8" t="s">
        <v>3068</v>
      </c>
      <c r="B1978" t="s">
        <v>10400</v>
      </c>
    </row>
    <row r="1979" spans="1:2">
      <c r="A1979" s="8" t="s">
        <v>3069</v>
      </c>
      <c r="B1979" t="s">
        <v>10409</v>
      </c>
    </row>
    <row r="1980" spans="1:2">
      <c r="A1980" s="8" t="s">
        <v>3070</v>
      </c>
      <c r="B1980" t="s">
        <v>10450</v>
      </c>
    </row>
    <row r="1981" spans="1:2">
      <c r="A1981" s="8" t="s">
        <v>3071</v>
      </c>
      <c r="B1981" t="s">
        <v>10400</v>
      </c>
    </row>
    <row r="1982" spans="1:2">
      <c r="A1982" s="8" t="s">
        <v>3072</v>
      </c>
      <c r="B1982" t="s">
        <v>10390</v>
      </c>
    </row>
    <row r="1983" spans="1:2">
      <c r="A1983" s="8" t="s">
        <v>3073</v>
      </c>
      <c r="B1983" t="s">
        <v>10405</v>
      </c>
    </row>
    <row r="1984" spans="1:2">
      <c r="A1984" s="8" t="s">
        <v>3074</v>
      </c>
      <c r="B1984" t="s">
        <v>10429</v>
      </c>
    </row>
    <row r="1985" spans="1:2">
      <c r="A1985" s="8" t="s">
        <v>3075</v>
      </c>
      <c r="B1985" t="s">
        <v>982</v>
      </c>
    </row>
    <row r="1986" spans="1:2">
      <c r="A1986" s="8" t="s">
        <v>3076</v>
      </c>
      <c r="B1986" t="s">
        <v>982</v>
      </c>
    </row>
    <row r="1987" spans="1:2">
      <c r="A1987" s="8" t="s">
        <v>3077</v>
      </c>
      <c r="B1987" t="s">
        <v>10426</v>
      </c>
    </row>
    <row r="1988" spans="1:2">
      <c r="A1988" s="8" t="s">
        <v>3078</v>
      </c>
      <c r="B1988" t="s">
        <v>10595</v>
      </c>
    </row>
    <row r="1989" spans="1:2">
      <c r="A1989" s="8" t="s">
        <v>3079</v>
      </c>
      <c r="B1989" t="s">
        <v>10510</v>
      </c>
    </row>
    <row r="1990" spans="1:2">
      <c r="A1990" s="8" t="s">
        <v>3080</v>
      </c>
      <c r="B1990" t="s">
        <v>10423</v>
      </c>
    </row>
    <row r="1991" spans="1:2">
      <c r="A1991" s="8" t="s">
        <v>3081</v>
      </c>
      <c r="B1991" t="s">
        <v>10406</v>
      </c>
    </row>
    <row r="1992" spans="1:2">
      <c r="A1992" s="8" t="s">
        <v>3082</v>
      </c>
      <c r="B1992" t="s">
        <v>10465</v>
      </c>
    </row>
    <row r="1993" spans="1:2">
      <c r="A1993" s="8" t="s">
        <v>3083</v>
      </c>
      <c r="B1993" t="s">
        <v>10398</v>
      </c>
    </row>
    <row r="1994" spans="1:2">
      <c r="A1994" s="8" t="s">
        <v>3084</v>
      </c>
      <c r="B1994" t="s">
        <v>10400</v>
      </c>
    </row>
    <row r="1995" spans="1:2">
      <c r="A1995" s="8" t="s">
        <v>3085</v>
      </c>
      <c r="B1995" t="s">
        <v>10429</v>
      </c>
    </row>
    <row r="1996" spans="1:2">
      <c r="A1996" s="8" t="s">
        <v>3086</v>
      </c>
      <c r="B1996" t="s">
        <v>10537</v>
      </c>
    </row>
    <row r="1997" spans="1:2">
      <c r="A1997" s="8" t="s">
        <v>3087</v>
      </c>
      <c r="B1997" t="s">
        <v>10444</v>
      </c>
    </row>
    <row r="1998" spans="1:2">
      <c r="A1998" s="8" t="s">
        <v>3088</v>
      </c>
      <c r="B1998" t="s">
        <v>10472</v>
      </c>
    </row>
    <row r="1999" spans="1:2">
      <c r="A1999" s="8" t="s">
        <v>3089</v>
      </c>
      <c r="B1999" t="s">
        <v>10390</v>
      </c>
    </row>
    <row r="2000" spans="1:2">
      <c r="A2000" s="8" t="s">
        <v>3090</v>
      </c>
      <c r="B2000" t="s">
        <v>10514</v>
      </c>
    </row>
    <row r="2001" spans="1:2">
      <c r="A2001" s="8" t="s">
        <v>3091</v>
      </c>
      <c r="B2001" t="s">
        <v>10399</v>
      </c>
    </row>
    <row r="2002" spans="1:2">
      <c r="A2002" s="8" t="s">
        <v>3092</v>
      </c>
      <c r="B2002" t="s">
        <v>10409</v>
      </c>
    </row>
    <row r="2003" spans="1:2">
      <c r="A2003" s="8" t="s">
        <v>3093</v>
      </c>
      <c r="B2003" t="s">
        <v>10400</v>
      </c>
    </row>
    <row r="2004" spans="1:2">
      <c r="A2004" s="8" t="s">
        <v>3094</v>
      </c>
      <c r="B2004" t="s">
        <v>982</v>
      </c>
    </row>
    <row r="2005" spans="1:2">
      <c r="A2005" s="8" t="s">
        <v>3095</v>
      </c>
      <c r="B2005" t="s">
        <v>10453</v>
      </c>
    </row>
    <row r="2006" spans="1:2">
      <c r="A2006" s="8" t="s">
        <v>3096</v>
      </c>
      <c r="B2006" t="s">
        <v>10400</v>
      </c>
    </row>
    <row r="2007" spans="1:2">
      <c r="A2007" s="8" t="s">
        <v>3097</v>
      </c>
      <c r="B2007" t="s">
        <v>982</v>
      </c>
    </row>
    <row r="2008" spans="1:2">
      <c r="A2008" s="8" t="s">
        <v>3098</v>
      </c>
      <c r="B2008" t="s">
        <v>10400</v>
      </c>
    </row>
    <row r="2009" spans="1:2">
      <c r="A2009" s="8" t="s">
        <v>3099</v>
      </c>
      <c r="B2009" t="s">
        <v>10596</v>
      </c>
    </row>
    <row r="2010" spans="1:2">
      <c r="A2010" s="8" t="s">
        <v>3100</v>
      </c>
      <c r="B2010" t="s">
        <v>10433</v>
      </c>
    </row>
    <row r="2011" spans="1:2">
      <c r="A2011" s="8" t="s">
        <v>3101</v>
      </c>
      <c r="B2011" t="s">
        <v>10533</v>
      </c>
    </row>
    <row r="2012" spans="1:2">
      <c r="A2012" s="8" t="s">
        <v>3102</v>
      </c>
      <c r="B2012" t="s">
        <v>10404</v>
      </c>
    </row>
    <row r="2013" spans="1:2">
      <c r="A2013" s="8" t="s">
        <v>3103</v>
      </c>
      <c r="B2013" t="s">
        <v>10521</v>
      </c>
    </row>
    <row r="2014" spans="1:2">
      <c r="A2014" s="8" t="s">
        <v>3104</v>
      </c>
      <c r="B2014" t="s">
        <v>10572</v>
      </c>
    </row>
    <row r="2015" spans="1:2">
      <c r="A2015" s="8" t="s">
        <v>3105</v>
      </c>
      <c r="B2015" t="s">
        <v>10429</v>
      </c>
    </row>
    <row r="2016" spans="1:2">
      <c r="A2016" s="8" t="s">
        <v>3106</v>
      </c>
      <c r="B2016" t="s">
        <v>10400</v>
      </c>
    </row>
    <row r="2017" spans="1:2">
      <c r="A2017" s="8" t="s">
        <v>984</v>
      </c>
      <c r="B2017" t="s">
        <v>10406</v>
      </c>
    </row>
    <row r="2018" spans="1:2">
      <c r="A2018" s="8" t="s">
        <v>3107</v>
      </c>
      <c r="B2018" t="s">
        <v>10400</v>
      </c>
    </row>
    <row r="2019" spans="1:2">
      <c r="A2019" s="8" t="s">
        <v>3108</v>
      </c>
      <c r="B2019" t="s">
        <v>10472</v>
      </c>
    </row>
    <row r="2020" spans="1:2">
      <c r="A2020" s="8" t="s">
        <v>3109</v>
      </c>
      <c r="B2020" t="s">
        <v>10410</v>
      </c>
    </row>
    <row r="2021" spans="1:2">
      <c r="A2021" s="8" t="s">
        <v>3110</v>
      </c>
      <c r="B2021" t="s">
        <v>10503</v>
      </c>
    </row>
    <row r="2022" spans="1:2">
      <c r="A2022" s="8" t="s">
        <v>3111</v>
      </c>
      <c r="B2022" t="s">
        <v>10406</v>
      </c>
    </row>
    <row r="2023" spans="1:2">
      <c r="A2023" s="8" t="s">
        <v>3112</v>
      </c>
      <c r="B2023" t="s">
        <v>10451</v>
      </c>
    </row>
    <row r="2024" spans="1:2">
      <c r="A2024" s="8" t="s">
        <v>3113</v>
      </c>
      <c r="B2024" t="s">
        <v>10400</v>
      </c>
    </row>
    <row r="2025" spans="1:2">
      <c r="A2025" s="8" t="s">
        <v>3114</v>
      </c>
      <c r="B2025" t="s">
        <v>10423</v>
      </c>
    </row>
    <row r="2026" spans="1:2">
      <c r="A2026" s="8" t="s">
        <v>3115</v>
      </c>
      <c r="B2026" t="s">
        <v>10555</v>
      </c>
    </row>
    <row r="2027" spans="1:2">
      <c r="A2027" s="8" t="s">
        <v>3116</v>
      </c>
      <c r="B2027" t="s">
        <v>10389</v>
      </c>
    </row>
    <row r="2028" spans="1:2">
      <c r="A2028" s="8" t="s">
        <v>3117</v>
      </c>
      <c r="B2028" t="s">
        <v>10423</v>
      </c>
    </row>
    <row r="2029" spans="1:2">
      <c r="A2029" s="8" t="s">
        <v>3118</v>
      </c>
      <c r="B2029" t="s">
        <v>10423</v>
      </c>
    </row>
    <row r="2030" spans="1:2">
      <c r="A2030" s="8" t="s">
        <v>806</v>
      </c>
      <c r="B2030" t="s">
        <v>10444</v>
      </c>
    </row>
    <row r="2031" spans="1:2">
      <c r="A2031" s="8" t="s">
        <v>3119</v>
      </c>
      <c r="B2031" t="s">
        <v>10582</v>
      </c>
    </row>
    <row r="2032" spans="1:2">
      <c r="A2032" s="8" t="s">
        <v>3120</v>
      </c>
      <c r="B2032" t="s">
        <v>10444</v>
      </c>
    </row>
    <row r="2033" spans="1:2">
      <c r="A2033" s="8" t="s">
        <v>3121</v>
      </c>
      <c r="B2033" t="s">
        <v>10400</v>
      </c>
    </row>
    <row r="2034" spans="1:2">
      <c r="A2034" s="8" t="s">
        <v>3122</v>
      </c>
      <c r="B2034" t="s">
        <v>10405</v>
      </c>
    </row>
    <row r="2035" spans="1:2">
      <c r="A2035" s="8" t="s">
        <v>834</v>
      </c>
      <c r="B2035" t="s">
        <v>10421</v>
      </c>
    </row>
    <row r="2036" spans="1:2">
      <c r="A2036" s="8" t="s">
        <v>3123</v>
      </c>
      <c r="B2036" t="s">
        <v>10549</v>
      </c>
    </row>
    <row r="2037" spans="1:2">
      <c r="A2037" s="8" t="s">
        <v>3124</v>
      </c>
      <c r="B2037" t="s">
        <v>10444</v>
      </c>
    </row>
    <row r="2038" spans="1:2">
      <c r="A2038" s="8" t="s">
        <v>3125</v>
      </c>
      <c r="B2038" t="s">
        <v>10450</v>
      </c>
    </row>
    <row r="2039" spans="1:2">
      <c r="A2039" s="8" t="s">
        <v>3126</v>
      </c>
      <c r="B2039" t="s">
        <v>10429</v>
      </c>
    </row>
    <row r="2040" spans="1:2">
      <c r="A2040" s="8" t="s">
        <v>3127</v>
      </c>
      <c r="B2040" t="s">
        <v>10410</v>
      </c>
    </row>
    <row r="2041" spans="1:2">
      <c r="A2041" s="8" t="s">
        <v>3128</v>
      </c>
      <c r="B2041" t="s">
        <v>10400</v>
      </c>
    </row>
    <row r="2042" spans="1:2">
      <c r="A2042" s="8" t="s">
        <v>3129</v>
      </c>
      <c r="B2042" t="s">
        <v>10400</v>
      </c>
    </row>
    <row r="2043" spans="1:2">
      <c r="A2043" s="8" t="s">
        <v>3130</v>
      </c>
      <c r="B2043" t="s">
        <v>10391</v>
      </c>
    </row>
    <row r="2044" spans="1:2">
      <c r="A2044" s="8" t="s">
        <v>3131</v>
      </c>
      <c r="B2044" t="s">
        <v>10450</v>
      </c>
    </row>
    <row r="2045" spans="1:2">
      <c r="A2045" s="8" t="s">
        <v>3132</v>
      </c>
      <c r="B2045" t="s">
        <v>10406</v>
      </c>
    </row>
    <row r="2046" spans="1:2">
      <c r="A2046" s="8" t="s">
        <v>3133</v>
      </c>
      <c r="B2046" t="s">
        <v>10428</v>
      </c>
    </row>
    <row r="2047" spans="1:2">
      <c r="A2047" s="8" t="s">
        <v>3134</v>
      </c>
      <c r="B2047" t="s">
        <v>10533</v>
      </c>
    </row>
    <row r="2048" spans="1:2">
      <c r="A2048" s="8" t="s">
        <v>895</v>
      </c>
      <c r="B2048" t="s">
        <v>10444</v>
      </c>
    </row>
    <row r="2049" spans="1:2">
      <c r="A2049" s="8" t="s">
        <v>3135</v>
      </c>
      <c r="B2049" t="s">
        <v>10493</v>
      </c>
    </row>
    <row r="2050" spans="1:2">
      <c r="A2050" s="8" t="s">
        <v>3136</v>
      </c>
      <c r="B2050" t="s">
        <v>10520</v>
      </c>
    </row>
    <row r="2051" spans="1:2">
      <c r="A2051" s="8" t="s">
        <v>3137</v>
      </c>
      <c r="B2051" t="s">
        <v>10524</v>
      </c>
    </row>
    <row r="2052" spans="1:2">
      <c r="A2052" s="8" t="s">
        <v>3138</v>
      </c>
      <c r="B2052" t="s">
        <v>10536</v>
      </c>
    </row>
    <row r="2053" spans="1:2">
      <c r="A2053" s="8" t="s">
        <v>3139</v>
      </c>
      <c r="B2053" t="s">
        <v>10390</v>
      </c>
    </row>
    <row r="2054" spans="1:2">
      <c r="A2054" s="8" t="s">
        <v>3140</v>
      </c>
      <c r="B2054" t="s">
        <v>10407</v>
      </c>
    </row>
    <row r="2055" spans="1:2">
      <c r="A2055" s="8" t="s">
        <v>3141</v>
      </c>
      <c r="B2055" t="s">
        <v>10472</v>
      </c>
    </row>
    <row r="2056" spans="1:2">
      <c r="A2056" s="8" t="s">
        <v>3142</v>
      </c>
      <c r="B2056" t="s">
        <v>10453</v>
      </c>
    </row>
    <row r="2057" spans="1:2">
      <c r="A2057" s="8" t="s">
        <v>3143</v>
      </c>
      <c r="B2057" t="s">
        <v>10430</v>
      </c>
    </row>
    <row r="2058" spans="1:2">
      <c r="A2058" s="8" t="s">
        <v>3144</v>
      </c>
      <c r="B2058" t="s">
        <v>10429</v>
      </c>
    </row>
    <row r="2059" spans="1:2">
      <c r="A2059" s="8" t="s">
        <v>3145</v>
      </c>
      <c r="B2059" t="s">
        <v>10432</v>
      </c>
    </row>
    <row r="2060" spans="1:2">
      <c r="A2060" s="8" t="s">
        <v>3146</v>
      </c>
      <c r="B2060" t="s">
        <v>10489</v>
      </c>
    </row>
    <row r="2061" spans="1:2">
      <c r="A2061" s="8" t="s">
        <v>3147</v>
      </c>
      <c r="B2061" t="s">
        <v>10414</v>
      </c>
    </row>
    <row r="2062" spans="1:2">
      <c r="A2062" s="8" t="s">
        <v>3148</v>
      </c>
      <c r="B2062" t="s">
        <v>10454</v>
      </c>
    </row>
    <row r="2063" spans="1:2">
      <c r="A2063" s="8" t="s">
        <v>3149</v>
      </c>
      <c r="B2063" t="s">
        <v>10400</v>
      </c>
    </row>
    <row r="2064" spans="1:2">
      <c r="A2064" s="8" t="s">
        <v>3150</v>
      </c>
      <c r="B2064" t="s">
        <v>10494</v>
      </c>
    </row>
    <row r="2065" spans="1:2">
      <c r="A2065" s="8" t="s">
        <v>811</v>
      </c>
      <c r="B2065" t="s">
        <v>10400</v>
      </c>
    </row>
    <row r="2066" spans="1:2">
      <c r="A2066" s="8" t="s">
        <v>3151</v>
      </c>
      <c r="B2066" t="s">
        <v>10450</v>
      </c>
    </row>
    <row r="2067" spans="1:2">
      <c r="A2067" s="8" t="s">
        <v>3152</v>
      </c>
      <c r="B2067" t="s">
        <v>10438</v>
      </c>
    </row>
    <row r="2068" spans="1:2">
      <c r="A2068" s="8" t="s">
        <v>3153</v>
      </c>
      <c r="B2068" t="s">
        <v>10527</v>
      </c>
    </row>
    <row r="2069" spans="1:2">
      <c r="A2069" s="8" t="s">
        <v>277</v>
      </c>
      <c r="B2069" t="s">
        <v>10429</v>
      </c>
    </row>
    <row r="2070" spans="1:2">
      <c r="A2070" s="8" t="s">
        <v>3154</v>
      </c>
      <c r="B2070" t="s">
        <v>10400</v>
      </c>
    </row>
    <row r="2071" spans="1:2">
      <c r="A2071" s="8" t="s">
        <v>3155</v>
      </c>
      <c r="B2071" t="s">
        <v>10533</v>
      </c>
    </row>
    <row r="2072" spans="1:2">
      <c r="A2072" s="8" t="s">
        <v>3156</v>
      </c>
      <c r="B2072" t="s">
        <v>10450</v>
      </c>
    </row>
    <row r="2073" spans="1:2">
      <c r="A2073" s="8" t="s">
        <v>3157</v>
      </c>
      <c r="B2073" t="s">
        <v>10432</v>
      </c>
    </row>
    <row r="2074" spans="1:2">
      <c r="A2074" s="8" t="s">
        <v>3158</v>
      </c>
      <c r="B2074" t="s">
        <v>10405</v>
      </c>
    </row>
    <row r="2075" spans="1:2">
      <c r="A2075" s="8" t="s">
        <v>3159</v>
      </c>
      <c r="B2075" t="s">
        <v>10396</v>
      </c>
    </row>
    <row r="2076" spans="1:2">
      <c r="A2076" s="8" t="s">
        <v>3160</v>
      </c>
      <c r="B2076" t="s">
        <v>10457</v>
      </c>
    </row>
    <row r="2077" spans="1:2">
      <c r="A2077" s="8" t="s">
        <v>914</v>
      </c>
      <c r="B2077" t="s">
        <v>10409</v>
      </c>
    </row>
    <row r="2078" spans="1:2">
      <c r="A2078" s="8" t="s">
        <v>3161</v>
      </c>
      <c r="B2078" t="s">
        <v>10425</v>
      </c>
    </row>
    <row r="2079" spans="1:2">
      <c r="A2079" s="8" t="s">
        <v>3162</v>
      </c>
      <c r="B2079" t="s">
        <v>10423</v>
      </c>
    </row>
    <row r="2080" spans="1:2">
      <c r="A2080" s="8" t="s">
        <v>3163</v>
      </c>
      <c r="B2080" t="s">
        <v>10454</v>
      </c>
    </row>
    <row r="2081" spans="1:2">
      <c r="A2081" s="8" t="s">
        <v>3164</v>
      </c>
      <c r="B2081" t="s">
        <v>10533</v>
      </c>
    </row>
    <row r="2082" spans="1:2">
      <c r="A2082" s="8" t="s">
        <v>3165</v>
      </c>
      <c r="B2082" t="s">
        <v>10407</v>
      </c>
    </row>
    <row r="2083" spans="1:2">
      <c r="A2083" s="8" t="s">
        <v>3166</v>
      </c>
      <c r="B2083" t="s">
        <v>10400</v>
      </c>
    </row>
    <row r="2084" spans="1:2">
      <c r="A2084" s="8" t="s">
        <v>3167</v>
      </c>
      <c r="B2084" t="s">
        <v>10407</v>
      </c>
    </row>
    <row r="2085" spans="1:2">
      <c r="A2085" s="8" t="s">
        <v>3168</v>
      </c>
      <c r="B2085" t="s">
        <v>10396</v>
      </c>
    </row>
    <row r="2086" spans="1:2">
      <c r="A2086" s="8" t="s">
        <v>3169</v>
      </c>
      <c r="B2086" t="s">
        <v>10404</v>
      </c>
    </row>
    <row r="2087" spans="1:2">
      <c r="A2087" s="8" t="s">
        <v>3170</v>
      </c>
      <c r="B2087" t="s">
        <v>10520</v>
      </c>
    </row>
    <row r="2088" spans="1:2">
      <c r="A2088" s="8" t="s">
        <v>3171</v>
      </c>
      <c r="B2088" t="s">
        <v>10430</v>
      </c>
    </row>
    <row r="2089" spans="1:2">
      <c r="A2089" s="8" t="s">
        <v>3172</v>
      </c>
      <c r="B2089" t="s">
        <v>10492</v>
      </c>
    </row>
    <row r="2090" spans="1:2">
      <c r="A2090" s="8" t="s">
        <v>3173</v>
      </c>
      <c r="B2090" t="s">
        <v>10425</v>
      </c>
    </row>
    <row r="2091" spans="1:2">
      <c r="A2091" s="8" t="s">
        <v>3174</v>
      </c>
      <c r="B2091" t="s">
        <v>10450</v>
      </c>
    </row>
    <row r="2092" spans="1:2">
      <c r="A2092" s="8" t="s">
        <v>934</v>
      </c>
      <c r="B2092" t="s">
        <v>10495</v>
      </c>
    </row>
    <row r="2093" spans="1:2">
      <c r="A2093" s="8" t="s">
        <v>3175</v>
      </c>
      <c r="B2093" t="s">
        <v>10400</v>
      </c>
    </row>
    <row r="2094" spans="1:2">
      <c r="A2094" s="8" t="s">
        <v>3176</v>
      </c>
      <c r="B2094" t="s">
        <v>10429</v>
      </c>
    </row>
    <row r="2095" spans="1:2">
      <c r="A2095" s="8" t="s">
        <v>3177</v>
      </c>
      <c r="B2095" t="s">
        <v>10429</v>
      </c>
    </row>
    <row r="2096" spans="1:2">
      <c r="A2096" s="8" t="s">
        <v>3178</v>
      </c>
      <c r="B2096" t="s">
        <v>10409</v>
      </c>
    </row>
    <row r="2097" spans="1:2">
      <c r="A2097" s="8" t="s">
        <v>3179</v>
      </c>
      <c r="B2097" t="s">
        <v>10444</v>
      </c>
    </row>
    <row r="2098" spans="1:2">
      <c r="A2098" s="8" t="s">
        <v>3180</v>
      </c>
      <c r="B2098" t="s">
        <v>10410</v>
      </c>
    </row>
    <row r="2099" spans="1:2">
      <c r="A2099" s="8" t="s">
        <v>450</v>
      </c>
      <c r="B2099" t="s">
        <v>10388</v>
      </c>
    </row>
    <row r="2100" spans="1:2">
      <c r="A2100" s="8" t="s">
        <v>3181</v>
      </c>
      <c r="B2100" t="s">
        <v>10411</v>
      </c>
    </row>
    <row r="2101" spans="1:2">
      <c r="A2101" s="8" t="s">
        <v>3182</v>
      </c>
      <c r="B2101" t="s">
        <v>10490</v>
      </c>
    </row>
    <row r="2102" spans="1:2">
      <c r="A2102" s="8" t="s">
        <v>3183</v>
      </c>
      <c r="B2102" t="s">
        <v>10400</v>
      </c>
    </row>
    <row r="2103" spans="1:2">
      <c r="A2103" s="8" t="s">
        <v>3184</v>
      </c>
      <c r="B2103" t="s">
        <v>982</v>
      </c>
    </row>
    <row r="2104" spans="1:2">
      <c r="A2104" s="8" t="s">
        <v>3185</v>
      </c>
      <c r="B2104" t="s">
        <v>10597</v>
      </c>
    </row>
    <row r="2105" spans="1:2">
      <c r="A2105" s="8" t="s">
        <v>3186</v>
      </c>
      <c r="B2105" t="s">
        <v>10461</v>
      </c>
    </row>
    <row r="2106" spans="1:2">
      <c r="A2106" s="8" t="s">
        <v>3187</v>
      </c>
      <c r="B2106" t="s">
        <v>10433</v>
      </c>
    </row>
    <row r="2107" spans="1:2">
      <c r="A2107" s="8" t="s">
        <v>3188</v>
      </c>
      <c r="B2107" t="s">
        <v>10391</v>
      </c>
    </row>
    <row r="2108" spans="1:2">
      <c r="A2108" s="8" t="s">
        <v>3189</v>
      </c>
      <c r="B2108" t="s">
        <v>10579</v>
      </c>
    </row>
    <row r="2109" spans="1:2">
      <c r="A2109" s="8" t="s">
        <v>3190</v>
      </c>
      <c r="B2109" t="s">
        <v>10400</v>
      </c>
    </row>
    <row r="2110" spans="1:2">
      <c r="A2110" s="8" t="s">
        <v>3191</v>
      </c>
      <c r="B2110" t="s">
        <v>10406</v>
      </c>
    </row>
    <row r="2111" spans="1:2">
      <c r="A2111" s="8" t="s">
        <v>3192</v>
      </c>
      <c r="B2111" t="s">
        <v>10390</v>
      </c>
    </row>
    <row r="2112" spans="1:2">
      <c r="A2112" s="8" t="s">
        <v>3193</v>
      </c>
      <c r="B2112" t="s">
        <v>10410</v>
      </c>
    </row>
    <row r="2113" spans="1:2">
      <c r="A2113" s="8" t="s">
        <v>3194</v>
      </c>
      <c r="B2113" t="s">
        <v>10400</v>
      </c>
    </row>
    <row r="2114" spans="1:2">
      <c r="A2114" s="8" t="s">
        <v>3195</v>
      </c>
      <c r="B2114" t="s">
        <v>10400</v>
      </c>
    </row>
    <row r="2115" spans="1:2">
      <c r="A2115" s="8" t="s">
        <v>3196</v>
      </c>
      <c r="B2115" t="s">
        <v>10417</v>
      </c>
    </row>
    <row r="2116" spans="1:2">
      <c r="A2116" s="8" t="s">
        <v>3197</v>
      </c>
      <c r="B2116" t="s">
        <v>982</v>
      </c>
    </row>
    <row r="2117" spans="1:2">
      <c r="A2117" s="8" t="s">
        <v>3198</v>
      </c>
      <c r="B2117" t="s">
        <v>10447</v>
      </c>
    </row>
    <row r="2118" spans="1:2">
      <c r="A2118" s="8" t="s">
        <v>3199</v>
      </c>
      <c r="B2118" t="s">
        <v>10449</v>
      </c>
    </row>
    <row r="2119" spans="1:2">
      <c r="A2119" s="8" t="s">
        <v>657</v>
      </c>
      <c r="B2119" t="s">
        <v>10453</v>
      </c>
    </row>
    <row r="2120" spans="1:2">
      <c r="A2120" s="8" t="s">
        <v>3200</v>
      </c>
      <c r="B2120" t="s">
        <v>10570</v>
      </c>
    </row>
    <row r="2121" spans="1:2">
      <c r="A2121" s="8" t="s">
        <v>535</v>
      </c>
      <c r="B2121" t="s">
        <v>10416</v>
      </c>
    </row>
    <row r="2122" spans="1:2">
      <c r="A2122" s="8" t="s">
        <v>711</v>
      </c>
      <c r="B2122" t="s">
        <v>10444</v>
      </c>
    </row>
    <row r="2123" spans="1:2">
      <c r="A2123" s="8" t="s">
        <v>3201</v>
      </c>
      <c r="B2123" t="s">
        <v>10400</v>
      </c>
    </row>
    <row r="2124" spans="1:2">
      <c r="A2124" s="8" t="s">
        <v>3202</v>
      </c>
      <c r="B2124" t="s">
        <v>10456</v>
      </c>
    </row>
    <row r="2125" spans="1:2">
      <c r="A2125" s="8" t="s">
        <v>3203</v>
      </c>
      <c r="B2125" t="s">
        <v>10479</v>
      </c>
    </row>
    <row r="2126" spans="1:2">
      <c r="A2126" s="8" t="s">
        <v>3204</v>
      </c>
      <c r="B2126" t="s">
        <v>10520</v>
      </c>
    </row>
    <row r="2127" spans="1:2">
      <c r="A2127" s="8" t="s">
        <v>3205</v>
      </c>
      <c r="B2127" t="s">
        <v>10404</v>
      </c>
    </row>
    <row r="2128" spans="1:2">
      <c r="A2128" s="8" t="s">
        <v>3206</v>
      </c>
      <c r="B2128" t="s">
        <v>982</v>
      </c>
    </row>
    <row r="2129" spans="1:2">
      <c r="A2129" s="8" t="s">
        <v>3207</v>
      </c>
      <c r="B2129" t="s">
        <v>10472</v>
      </c>
    </row>
    <row r="2130" spans="1:2">
      <c r="A2130" s="8" t="s">
        <v>161</v>
      </c>
      <c r="B2130" t="s">
        <v>10444</v>
      </c>
    </row>
    <row r="2131" spans="1:2">
      <c r="A2131" s="8" t="s">
        <v>3208</v>
      </c>
      <c r="B2131" t="s">
        <v>10425</v>
      </c>
    </row>
    <row r="2132" spans="1:2">
      <c r="A2132" s="8" t="s">
        <v>3209</v>
      </c>
      <c r="B2132" t="s">
        <v>10444</v>
      </c>
    </row>
    <row r="2133" spans="1:2">
      <c r="A2133" s="8" t="s">
        <v>3210</v>
      </c>
      <c r="B2133" t="s">
        <v>10390</v>
      </c>
    </row>
    <row r="2134" spans="1:2">
      <c r="A2134" s="8" t="s">
        <v>3211</v>
      </c>
      <c r="B2134" t="s">
        <v>10455</v>
      </c>
    </row>
    <row r="2135" spans="1:2">
      <c r="A2135" s="8" t="s">
        <v>3212</v>
      </c>
      <c r="B2135" t="s">
        <v>10598</v>
      </c>
    </row>
    <row r="2136" spans="1:2">
      <c r="A2136" s="8" t="s">
        <v>3213</v>
      </c>
      <c r="B2136" t="s">
        <v>10400</v>
      </c>
    </row>
    <row r="2137" spans="1:2">
      <c r="A2137" s="8" t="s">
        <v>3214</v>
      </c>
      <c r="B2137" t="s">
        <v>10599</v>
      </c>
    </row>
    <row r="2138" spans="1:2">
      <c r="A2138" s="8" t="s">
        <v>3215</v>
      </c>
      <c r="B2138" t="s">
        <v>10578</v>
      </c>
    </row>
    <row r="2139" spans="1:2">
      <c r="A2139" s="8" t="s">
        <v>3216</v>
      </c>
      <c r="B2139" t="s">
        <v>10430</v>
      </c>
    </row>
    <row r="2140" spans="1:2">
      <c r="A2140" s="8" t="s">
        <v>3217</v>
      </c>
      <c r="B2140" t="s">
        <v>10406</v>
      </c>
    </row>
    <row r="2141" spans="1:2">
      <c r="A2141" s="8" t="s">
        <v>3218</v>
      </c>
      <c r="B2141" t="s">
        <v>10437</v>
      </c>
    </row>
    <row r="2142" spans="1:2">
      <c r="A2142" s="8" t="s">
        <v>3219</v>
      </c>
      <c r="B2142" t="s">
        <v>10465</v>
      </c>
    </row>
    <row r="2143" spans="1:2">
      <c r="A2143" s="8" t="s">
        <v>3220</v>
      </c>
      <c r="B2143" t="s">
        <v>10521</v>
      </c>
    </row>
    <row r="2144" spans="1:2">
      <c r="A2144" s="8" t="s">
        <v>3221</v>
      </c>
      <c r="B2144" t="s">
        <v>10390</v>
      </c>
    </row>
    <row r="2145" spans="1:2">
      <c r="A2145" s="8" t="s">
        <v>3222</v>
      </c>
      <c r="B2145" t="s">
        <v>10430</v>
      </c>
    </row>
    <row r="2146" spans="1:2">
      <c r="A2146" s="8" t="s">
        <v>3223</v>
      </c>
      <c r="B2146" t="s">
        <v>10521</v>
      </c>
    </row>
    <row r="2147" spans="1:2">
      <c r="A2147" s="8" t="s">
        <v>3224</v>
      </c>
      <c r="B2147" t="s">
        <v>10397</v>
      </c>
    </row>
    <row r="2148" spans="1:2">
      <c r="A2148" s="8" t="s">
        <v>3225</v>
      </c>
      <c r="B2148" t="s">
        <v>10453</v>
      </c>
    </row>
    <row r="2149" spans="1:2">
      <c r="A2149" s="8" t="s">
        <v>3226</v>
      </c>
      <c r="B2149" t="s">
        <v>10600</v>
      </c>
    </row>
    <row r="2150" spans="1:2">
      <c r="A2150" s="8" t="s">
        <v>3227</v>
      </c>
      <c r="B2150" t="s">
        <v>10410</v>
      </c>
    </row>
    <row r="2151" spans="1:2">
      <c r="A2151" s="8" t="s">
        <v>3228</v>
      </c>
      <c r="B2151" t="s">
        <v>10472</v>
      </c>
    </row>
    <row r="2152" spans="1:2">
      <c r="A2152" s="8" t="s">
        <v>3229</v>
      </c>
      <c r="B2152" t="s">
        <v>982</v>
      </c>
    </row>
    <row r="2153" spans="1:2">
      <c r="A2153" s="8" t="s">
        <v>3230</v>
      </c>
      <c r="B2153" t="s">
        <v>10430</v>
      </c>
    </row>
    <row r="2154" spans="1:2">
      <c r="A2154" s="8" t="s">
        <v>3231</v>
      </c>
      <c r="B2154" t="s">
        <v>10428</v>
      </c>
    </row>
    <row r="2155" spans="1:2">
      <c r="A2155" s="8" t="s">
        <v>524</v>
      </c>
      <c r="B2155" t="s">
        <v>10418</v>
      </c>
    </row>
    <row r="2156" spans="1:2">
      <c r="A2156" s="8" t="s">
        <v>3232</v>
      </c>
      <c r="B2156" t="s">
        <v>10436</v>
      </c>
    </row>
    <row r="2157" spans="1:2">
      <c r="A2157" s="8" t="s">
        <v>3233</v>
      </c>
      <c r="B2157" t="s">
        <v>10395</v>
      </c>
    </row>
    <row r="2158" spans="1:2">
      <c r="A2158" s="8" t="s">
        <v>3234</v>
      </c>
      <c r="B2158" t="s">
        <v>10391</v>
      </c>
    </row>
    <row r="2159" spans="1:2">
      <c r="A2159" s="8" t="s">
        <v>3235</v>
      </c>
      <c r="B2159" t="s">
        <v>10601</v>
      </c>
    </row>
    <row r="2160" spans="1:2">
      <c r="A2160" s="8" t="s">
        <v>3236</v>
      </c>
      <c r="B2160" t="s">
        <v>10400</v>
      </c>
    </row>
    <row r="2161" spans="1:2">
      <c r="A2161" s="8" t="s">
        <v>3237</v>
      </c>
      <c r="B2161" t="s">
        <v>10445</v>
      </c>
    </row>
    <row r="2162" spans="1:2">
      <c r="A2162" s="8" t="s">
        <v>464</v>
      </c>
      <c r="B2162" t="s">
        <v>10390</v>
      </c>
    </row>
    <row r="2163" spans="1:2">
      <c r="A2163" s="8" t="s">
        <v>526</v>
      </c>
      <c r="B2163" t="s">
        <v>10406</v>
      </c>
    </row>
    <row r="2164" spans="1:2">
      <c r="A2164" s="8" t="s">
        <v>267</v>
      </c>
      <c r="B2164" t="s">
        <v>10524</v>
      </c>
    </row>
    <row r="2165" spans="1:2">
      <c r="A2165" s="8" t="s">
        <v>3238</v>
      </c>
      <c r="B2165" t="s">
        <v>10400</v>
      </c>
    </row>
    <row r="2166" spans="1:2">
      <c r="A2166" s="8" t="s">
        <v>3239</v>
      </c>
      <c r="B2166" t="s">
        <v>10430</v>
      </c>
    </row>
    <row r="2167" spans="1:2">
      <c r="A2167" s="8" t="s">
        <v>3240</v>
      </c>
      <c r="B2167" t="s">
        <v>10406</v>
      </c>
    </row>
    <row r="2168" spans="1:2">
      <c r="A2168" s="8" t="s">
        <v>3241</v>
      </c>
      <c r="B2168" t="s">
        <v>10400</v>
      </c>
    </row>
    <row r="2169" spans="1:2">
      <c r="A2169" s="8" t="s">
        <v>3242</v>
      </c>
      <c r="B2169" t="s">
        <v>10396</v>
      </c>
    </row>
    <row r="2170" spans="1:2">
      <c r="A2170" s="8" t="s">
        <v>3243</v>
      </c>
      <c r="B2170" t="s">
        <v>10503</v>
      </c>
    </row>
    <row r="2171" spans="1:2">
      <c r="A2171" s="8" t="s">
        <v>3244</v>
      </c>
      <c r="B2171" t="s">
        <v>10390</v>
      </c>
    </row>
    <row r="2172" spans="1:2">
      <c r="A2172" s="8" t="s">
        <v>3245</v>
      </c>
      <c r="B2172" t="s">
        <v>10507</v>
      </c>
    </row>
    <row r="2173" spans="1:2">
      <c r="A2173" s="8" t="s">
        <v>3246</v>
      </c>
      <c r="B2173" t="s">
        <v>10400</v>
      </c>
    </row>
    <row r="2174" spans="1:2">
      <c r="A2174" s="8" t="s">
        <v>3247</v>
      </c>
      <c r="B2174" t="s">
        <v>10599</v>
      </c>
    </row>
    <row r="2175" spans="1:2">
      <c r="A2175" s="8" t="s">
        <v>3248</v>
      </c>
      <c r="B2175" t="s">
        <v>10395</v>
      </c>
    </row>
    <row r="2176" spans="1:2">
      <c r="A2176" s="8" t="s">
        <v>3249</v>
      </c>
      <c r="B2176" t="s">
        <v>10425</v>
      </c>
    </row>
    <row r="2177" spans="1:2">
      <c r="A2177" s="8" t="s">
        <v>680</v>
      </c>
      <c r="B2177" t="s">
        <v>10444</v>
      </c>
    </row>
    <row r="2178" spans="1:2">
      <c r="A2178" s="8" t="s">
        <v>3250</v>
      </c>
      <c r="B2178" t="s">
        <v>10429</v>
      </c>
    </row>
    <row r="2179" spans="1:2">
      <c r="A2179" s="8" t="s">
        <v>3251</v>
      </c>
      <c r="B2179" t="s">
        <v>10580</v>
      </c>
    </row>
    <row r="2180" spans="1:2">
      <c r="A2180" s="8" t="s">
        <v>3252</v>
      </c>
      <c r="B2180" t="s">
        <v>10430</v>
      </c>
    </row>
    <row r="2181" spans="1:2">
      <c r="A2181" s="8" t="s">
        <v>3253</v>
      </c>
      <c r="B2181" t="s">
        <v>10473</v>
      </c>
    </row>
    <row r="2182" spans="1:2">
      <c r="A2182" s="8" t="s">
        <v>3254</v>
      </c>
      <c r="B2182" t="s">
        <v>10425</v>
      </c>
    </row>
    <row r="2183" spans="1:2">
      <c r="A2183" s="8" t="s">
        <v>3255</v>
      </c>
      <c r="B2183" t="s">
        <v>10495</v>
      </c>
    </row>
    <row r="2184" spans="1:2">
      <c r="A2184" s="8" t="s">
        <v>3256</v>
      </c>
      <c r="B2184" t="s">
        <v>10397</v>
      </c>
    </row>
    <row r="2185" spans="1:2">
      <c r="A2185" s="8" t="s">
        <v>3257</v>
      </c>
      <c r="B2185" t="s">
        <v>10421</v>
      </c>
    </row>
    <row r="2186" spans="1:2">
      <c r="A2186" s="8" t="s">
        <v>3258</v>
      </c>
      <c r="B2186" t="s">
        <v>10602</v>
      </c>
    </row>
    <row r="2187" spans="1:2">
      <c r="A2187" s="8" t="s">
        <v>3259</v>
      </c>
      <c r="B2187" t="s">
        <v>10472</v>
      </c>
    </row>
    <row r="2188" spans="1:2">
      <c r="A2188" s="8" t="s">
        <v>3260</v>
      </c>
      <c r="B2188" t="s">
        <v>10400</v>
      </c>
    </row>
    <row r="2189" spans="1:2">
      <c r="A2189" s="8" t="s">
        <v>3261</v>
      </c>
      <c r="B2189" t="s">
        <v>10400</v>
      </c>
    </row>
    <row r="2190" spans="1:2">
      <c r="A2190" s="8" t="s">
        <v>3262</v>
      </c>
      <c r="B2190" t="s">
        <v>10420</v>
      </c>
    </row>
    <row r="2191" spans="1:2">
      <c r="A2191" s="8" t="s">
        <v>439</v>
      </c>
      <c r="B2191" t="s">
        <v>10406</v>
      </c>
    </row>
    <row r="2192" spans="1:2">
      <c r="A2192" s="8" t="s">
        <v>3263</v>
      </c>
      <c r="B2192" t="s">
        <v>10425</v>
      </c>
    </row>
    <row r="2193" spans="1:2">
      <c r="A2193" s="8" t="s">
        <v>3264</v>
      </c>
      <c r="B2193" t="s">
        <v>10400</v>
      </c>
    </row>
    <row r="2194" spans="1:2">
      <c r="A2194" s="8" t="s">
        <v>3265</v>
      </c>
      <c r="B2194" t="s">
        <v>10404</v>
      </c>
    </row>
    <row r="2195" spans="1:2">
      <c r="A2195" s="8" t="s">
        <v>3266</v>
      </c>
      <c r="B2195" t="s">
        <v>10427</v>
      </c>
    </row>
    <row r="2196" spans="1:2">
      <c r="A2196" s="8" t="s">
        <v>3267</v>
      </c>
      <c r="B2196" t="s">
        <v>10425</v>
      </c>
    </row>
    <row r="2197" spans="1:2">
      <c r="A2197" s="8" t="s">
        <v>3268</v>
      </c>
      <c r="B2197" t="s">
        <v>10432</v>
      </c>
    </row>
    <row r="2198" spans="1:2">
      <c r="A2198" s="8" t="s">
        <v>3269</v>
      </c>
      <c r="B2198" t="s">
        <v>10510</v>
      </c>
    </row>
    <row r="2199" spans="1:2">
      <c r="A2199" s="8" t="s">
        <v>3270</v>
      </c>
      <c r="B2199" t="s">
        <v>10554</v>
      </c>
    </row>
    <row r="2200" spans="1:2">
      <c r="A2200" s="8" t="s">
        <v>3271</v>
      </c>
      <c r="B2200" t="s">
        <v>10390</v>
      </c>
    </row>
    <row r="2201" spans="1:2">
      <c r="A2201" s="8" t="s">
        <v>3272</v>
      </c>
      <c r="B2201" t="s">
        <v>10417</v>
      </c>
    </row>
    <row r="2202" spans="1:2">
      <c r="A2202" s="8" t="s">
        <v>3273</v>
      </c>
      <c r="B2202" t="s">
        <v>10451</v>
      </c>
    </row>
    <row r="2203" spans="1:2">
      <c r="A2203" s="8" t="s">
        <v>3274</v>
      </c>
      <c r="B2203" t="s">
        <v>10406</v>
      </c>
    </row>
    <row r="2204" spans="1:2">
      <c r="A2204" s="8" t="s">
        <v>3275</v>
      </c>
      <c r="B2204" t="s">
        <v>10491</v>
      </c>
    </row>
    <row r="2205" spans="1:2">
      <c r="A2205" s="8" t="s">
        <v>3276</v>
      </c>
      <c r="B2205" t="s">
        <v>10521</v>
      </c>
    </row>
    <row r="2206" spans="1:2">
      <c r="A2206" s="8" t="s">
        <v>3277</v>
      </c>
      <c r="B2206" t="s">
        <v>10603</v>
      </c>
    </row>
    <row r="2207" spans="1:2">
      <c r="A2207" s="8" t="s">
        <v>582</v>
      </c>
      <c r="B2207" t="s">
        <v>10418</v>
      </c>
    </row>
    <row r="2208" spans="1:2">
      <c r="A2208" s="8" t="s">
        <v>3278</v>
      </c>
      <c r="B2208" t="s">
        <v>10430</v>
      </c>
    </row>
    <row r="2209" spans="1:2">
      <c r="A2209" s="8" t="s">
        <v>3279</v>
      </c>
      <c r="B2209" t="s">
        <v>10425</v>
      </c>
    </row>
    <row r="2210" spans="1:2">
      <c r="A2210" s="8" t="s">
        <v>3280</v>
      </c>
      <c r="B2210" t="s">
        <v>10390</v>
      </c>
    </row>
    <row r="2211" spans="1:2">
      <c r="A2211" s="8" t="s">
        <v>520</v>
      </c>
      <c r="B2211" t="s">
        <v>10445</v>
      </c>
    </row>
    <row r="2212" spans="1:2">
      <c r="A2212" s="8" t="s">
        <v>3281</v>
      </c>
      <c r="B2212" t="s">
        <v>982</v>
      </c>
    </row>
    <row r="2213" spans="1:2">
      <c r="A2213" s="8" t="s">
        <v>3282</v>
      </c>
      <c r="B2213" t="s">
        <v>10400</v>
      </c>
    </row>
    <row r="2214" spans="1:2">
      <c r="A2214" s="8" t="s">
        <v>3283</v>
      </c>
      <c r="B2214" t="s">
        <v>10472</v>
      </c>
    </row>
    <row r="2215" spans="1:2">
      <c r="A2215" s="8" t="s">
        <v>3284</v>
      </c>
      <c r="B2215" t="s">
        <v>10604</v>
      </c>
    </row>
    <row r="2216" spans="1:2">
      <c r="A2216" s="8" t="s">
        <v>3285</v>
      </c>
      <c r="B2216" t="s">
        <v>10444</v>
      </c>
    </row>
    <row r="2217" spans="1:2">
      <c r="A2217" s="8" t="s">
        <v>3286</v>
      </c>
      <c r="B2217" t="s">
        <v>10400</v>
      </c>
    </row>
    <row r="2218" spans="1:2">
      <c r="A2218" s="8" t="s">
        <v>3287</v>
      </c>
      <c r="B2218" t="s">
        <v>10533</v>
      </c>
    </row>
    <row r="2219" spans="1:2">
      <c r="A2219" s="8" t="s">
        <v>3288</v>
      </c>
      <c r="B2219" t="s">
        <v>10400</v>
      </c>
    </row>
    <row r="2220" spans="1:2">
      <c r="A2220" s="8" t="s">
        <v>3289</v>
      </c>
      <c r="B2220" t="s">
        <v>10400</v>
      </c>
    </row>
    <row r="2221" spans="1:2">
      <c r="A2221" s="8" t="s">
        <v>3290</v>
      </c>
      <c r="B2221" t="s">
        <v>10505</v>
      </c>
    </row>
    <row r="2222" spans="1:2">
      <c r="A2222" s="8" t="s">
        <v>3291</v>
      </c>
      <c r="B2222" t="s">
        <v>10489</v>
      </c>
    </row>
    <row r="2223" spans="1:2">
      <c r="A2223" s="8" t="s">
        <v>3292</v>
      </c>
      <c r="B2223" t="s">
        <v>10423</v>
      </c>
    </row>
    <row r="2224" spans="1:2">
      <c r="A2224" s="8" t="s">
        <v>3293</v>
      </c>
      <c r="B2224" t="s">
        <v>982</v>
      </c>
    </row>
    <row r="2225" spans="1:2">
      <c r="A2225" s="8" t="s">
        <v>673</v>
      </c>
      <c r="B2225" t="s">
        <v>10414</v>
      </c>
    </row>
    <row r="2226" spans="1:2">
      <c r="A2226" s="8" t="s">
        <v>3294</v>
      </c>
      <c r="B2226" t="s">
        <v>10566</v>
      </c>
    </row>
    <row r="2227" spans="1:2">
      <c r="A2227" s="8" t="s">
        <v>3295</v>
      </c>
      <c r="B2227" t="s">
        <v>10400</v>
      </c>
    </row>
    <row r="2228" spans="1:2">
      <c r="A2228" s="8" t="s">
        <v>3296</v>
      </c>
      <c r="B2228" t="s">
        <v>10400</v>
      </c>
    </row>
    <row r="2229" spans="1:2">
      <c r="A2229" s="8" t="s">
        <v>3297</v>
      </c>
      <c r="B2229" t="s">
        <v>10430</v>
      </c>
    </row>
    <row r="2230" spans="1:2">
      <c r="A2230" s="8" t="s">
        <v>3298</v>
      </c>
      <c r="B2230" t="s">
        <v>10605</v>
      </c>
    </row>
    <row r="2231" spans="1:2">
      <c r="A2231" s="8" t="s">
        <v>854</v>
      </c>
      <c r="B2231" t="s">
        <v>10400</v>
      </c>
    </row>
    <row r="2232" spans="1:2">
      <c r="A2232" s="8" t="s">
        <v>3299</v>
      </c>
      <c r="B2232" t="s">
        <v>10405</v>
      </c>
    </row>
    <row r="2233" spans="1:2">
      <c r="A2233" s="8" t="s">
        <v>3300</v>
      </c>
      <c r="B2233" t="s">
        <v>982</v>
      </c>
    </row>
    <row r="2234" spans="1:2">
      <c r="A2234" s="8" t="s">
        <v>3301</v>
      </c>
      <c r="B2234" t="s">
        <v>10395</v>
      </c>
    </row>
    <row r="2235" spans="1:2">
      <c r="A2235" s="8" t="s">
        <v>3302</v>
      </c>
      <c r="B2235" t="s">
        <v>10406</v>
      </c>
    </row>
    <row r="2236" spans="1:2">
      <c r="A2236" s="8" t="s">
        <v>685</v>
      </c>
      <c r="B2236" t="s">
        <v>10405</v>
      </c>
    </row>
    <row r="2237" spans="1:2">
      <c r="A2237" s="8" t="s">
        <v>3303</v>
      </c>
      <c r="B2237" t="s">
        <v>10400</v>
      </c>
    </row>
    <row r="2238" spans="1:2">
      <c r="A2238" s="8" t="s">
        <v>3304</v>
      </c>
      <c r="B2238" t="s">
        <v>10398</v>
      </c>
    </row>
    <row r="2239" spans="1:2">
      <c r="A2239" s="8" t="s">
        <v>3305</v>
      </c>
      <c r="B2239" t="s">
        <v>10606</v>
      </c>
    </row>
    <row r="2240" spans="1:2">
      <c r="A2240" s="8" t="s">
        <v>3306</v>
      </c>
      <c r="B2240" t="s">
        <v>10405</v>
      </c>
    </row>
    <row r="2241" spans="1:2">
      <c r="A2241" s="8" t="s">
        <v>3307</v>
      </c>
      <c r="B2241" t="s">
        <v>10607</v>
      </c>
    </row>
    <row r="2242" spans="1:2">
      <c r="A2242" s="8" t="s">
        <v>3308</v>
      </c>
      <c r="B2242" t="s">
        <v>10533</v>
      </c>
    </row>
    <row r="2243" spans="1:2">
      <c r="A2243" s="8" t="s">
        <v>3309</v>
      </c>
      <c r="B2243" t="s">
        <v>10395</v>
      </c>
    </row>
    <row r="2244" spans="1:2">
      <c r="A2244" s="8" t="s">
        <v>3310</v>
      </c>
      <c r="B2244" t="s">
        <v>10430</v>
      </c>
    </row>
    <row r="2245" spans="1:2">
      <c r="A2245" s="8" t="s">
        <v>3311</v>
      </c>
      <c r="B2245" t="s">
        <v>10608</v>
      </c>
    </row>
    <row r="2246" spans="1:2">
      <c r="A2246" s="8" t="s">
        <v>3312</v>
      </c>
      <c r="B2246" t="s">
        <v>10405</v>
      </c>
    </row>
    <row r="2247" spans="1:2">
      <c r="A2247" s="8" t="s">
        <v>3313</v>
      </c>
      <c r="B2247" t="s">
        <v>10524</v>
      </c>
    </row>
    <row r="2248" spans="1:2">
      <c r="A2248" s="8" t="s">
        <v>3314</v>
      </c>
      <c r="B2248" t="s">
        <v>10609</v>
      </c>
    </row>
    <row r="2249" spans="1:2">
      <c r="A2249" s="8" t="s">
        <v>3315</v>
      </c>
      <c r="B2249" t="s">
        <v>10444</v>
      </c>
    </row>
    <row r="2250" spans="1:2">
      <c r="A2250" s="8" t="s">
        <v>3316</v>
      </c>
      <c r="B2250" t="s">
        <v>10610</v>
      </c>
    </row>
    <row r="2251" spans="1:2">
      <c r="A2251" s="8" t="s">
        <v>3317</v>
      </c>
      <c r="B2251" t="s">
        <v>10400</v>
      </c>
    </row>
    <row r="2252" spans="1:2">
      <c r="A2252" s="8" t="s">
        <v>3318</v>
      </c>
      <c r="B2252" t="s">
        <v>10465</v>
      </c>
    </row>
    <row r="2253" spans="1:2">
      <c r="A2253" s="8" t="s">
        <v>3319</v>
      </c>
      <c r="B2253" t="s">
        <v>10406</v>
      </c>
    </row>
    <row r="2254" spans="1:2">
      <c r="A2254" s="8" t="s">
        <v>3320</v>
      </c>
      <c r="B2254" t="s">
        <v>10520</v>
      </c>
    </row>
    <row r="2255" spans="1:2">
      <c r="A2255" s="8" t="s">
        <v>3321</v>
      </c>
      <c r="B2255" t="s">
        <v>10406</v>
      </c>
    </row>
    <row r="2256" spans="1:2">
      <c r="A2256" s="8" t="s">
        <v>3322</v>
      </c>
      <c r="B2256" t="s">
        <v>10416</v>
      </c>
    </row>
    <row r="2257" spans="1:2">
      <c r="A2257" s="8" t="s">
        <v>3323</v>
      </c>
      <c r="B2257" t="s">
        <v>10459</v>
      </c>
    </row>
    <row r="2258" spans="1:2">
      <c r="A2258" s="8" t="s">
        <v>3324</v>
      </c>
      <c r="B2258" t="s">
        <v>10524</v>
      </c>
    </row>
    <row r="2259" spans="1:2">
      <c r="A2259" s="8" t="s">
        <v>3325</v>
      </c>
      <c r="B2259" t="s">
        <v>10389</v>
      </c>
    </row>
    <row r="2260" spans="1:2">
      <c r="A2260" s="8" t="s">
        <v>3326</v>
      </c>
      <c r="B2260" t="s">
        <v>10390</v>
      </c>
    </row>
    <row r="2261" spans="1:2">
      <c r="A2261" s="8" t="s">
        <v>387</v>
      </c>
      <c r="B2261" t="s">
        <v>10445</v>
      </c>
    </row>
    <row r="2262" spans="1:2">
      <c r="A2262" s="8" t="s">
        <v>3327</v>
      </c>
      <c r="B2262" t="s">
        <v>10428</v>
      </c>
    </row>
    <row r="2263" spans="1:2">
      <c r="A2263" s="8" t="s">
        <v>3328</v>
      </c>
      <c r="B2263" t="s">
        <v>10611</v>
      </c>
    </row>
    <row r="2264" spans="1:2">
      <c r="A2264" s="8" t="s">
        <v>3329</v>
      </c>
      <c r="B2264" t="s">
        <v>10400</v>
      </c>
    </row>
    <row r="2265" spans="1:2">
      <c r="A2265" s="8" t="s">
        <v>3330</v>
      </c>
      <c r="B2265" t="s">
        <v>10531</v>
      </c>
    </row>
    <row r="2266" spans="1:2">
      <c r="A2266" s="8" t="s">
        <v>3331</v>
      </c>
      <c r="B2266" t="s">
        <v>10444</v>
      </c>
    </row>
    <row r="2267" spans="1:2">
      <c r="A2267" s="8" t="s">
        <v>3332</v>
      </c>
      <c r="B2267" t="s">
        <v>10612</v>
      </c>
    </row>
    <row r="2268" spans="1:2">
      <c r="A2268" s="8" t="s">
        <v>3333</v>
      </c>
      <c r="B2268" t="s">
        <v>10529</v>
      </c>
    </row>
    <row r="2269" spans="1:2">
      <c r="A2269" s="8" t="s">
        <v>3334</v>
      </c>
      <c r="B2269" t="s">
        <v>10405</v>
      </c>
    </row>
    <row r="2270" spans="1:2">
      <c r="A2270" s="8" t="s">
        <v>3335</v>
      </c>
      <c r="B2270" t="s">
        <v>10400</v>
      </c>
    </row>
    <row r="2271" spans="1:2">
      <c r="A2271" s="8" t="s">
        <v>3336</v>
      </c>
      <c r="B2271" t="s">
        <v>10425</v>
      </c>
    </row>
    <row r="2272" spans="1:2">
      <c r="A2272" s="8" t="s">
        <v>3337</v>
      </c>
      <c r="B2272" t="s">
        <v>982</v>
      </c>
    </row>
    <row r="2273" spans="1:2">
      <c r="A2273" s="8" t="s">
        <v>3338</v>
      </c>
      <c r="B2273" t="s">
        <v>10405</v>
      </c>
    </row>
    <row r="2274" spans="1:2">
      <c r="A2274" s="8" t="s">
        <v>3339</v>
      </c>
      <c r="B2274" t="s">
        <v>10613</v>
      </c>
    </row>
    <row r="2275" spans="1:2">
      <c r="A2275" s="8" t="s">
        <v>3340</v>
      </c>
      <c r="B2275" t="s">
        <v>10400</v>
      </c>
    </row>
    <row r="2276" spans="1:2">
      <c r="A2276" s="8" t="s">
        <v>3341</v>
      </c>
      <c r="B2276" t="s">
        <v>10432</v>
      </c>
    </row>
    <row r="2277" spans="1:2">
      <c r="A2277" s="8" t="s">
        <v>815</v>
      </c>
      <c r="B2277" t="s">
        <v>10405</v>
      </c>
    </row>
    <row r="2278" spans="1:2">
      <c r="A2278" s="8" t="s">
        <v>3342</v>
      </c>
      <c r="B2278" t="s">
        <v>10391</v>
      </c>
    </row>
    <row r="2279" spans="1:2">
      <c r="A2279" s="8" t="s">
        <v>3343</v>
      </c>
      <c r="B2279" t="s">
        <v>10400</v>
      </c>
    </row>
    <row r="2280" spans="1:2">
      <c r="A2280" s="8" t="s">
        <v>3344</v>
      </c>
      <c r="B2280" t="s">
        <v>10423</v>
      </c>
    </row>
    <row r="2281" spans="1:2">
      <c r="A2281" s="8" t="s">
        <v>3345</v>
      </c>
      <c r="B2281" t="s">
        <v>10575</v>
      </c>
    </row>
    <row r="2282" spans="1:2">
      <c r="A2282" s="8" t="s">
        <v>3346</v>
      </c>
      <c r="B2282" t="s">
        <v>10400</v>
      </c>
    </row>
    <row r="2283" spans="1:2">
      <c r="A2283" s="8" t="s">
        <v>3347</v>
      </c>
      <c r="B2283" t="s">
        <v>10444</v>
      </c>
    </row>
    <row r="2284" spans="1:2">
      <c r="A2284" s="8" t="s">
        <v>3348</v>
      </c>
      <c r="B2284" t="s">
        <v>10400</v>
      </c>
    </row>
    <row r="2285" spans="1:2">
      <c r="A2285" s="8" t="s">
        <v>3349</v>
      </c>
      <c r="B2285" t="s">
        <v>10510</v>
      </c>
    </row>
    <row r="2286" spans="1:2">
      <c r="A2286" s="8" t="s">
        <v>3350</v>
      </c>
      <c r="B2286" t="s">
        <v>10472</v>
      </c>
    </row>
    <row r="2287" spans="1:2">
      <c r="A2287" s="8" t="s">
        <v>3351</v>
      </c>
      <c r="B2287" t="s">
        <v>10388</v>
      </c>
    </row>
    <row r="2288" spans="1:2">
      <c r="A2288" s="8" t="s">
        <v>3352</v>
      </c>
      <c r="B2288" t="s">
        <v>10404</v>
      </c>
    </row>
    <row r="2289" spans="1:2">
      <c r="A2289" s="8" t="s">
        <v>3353</v>
      </c>
      <c r="B2289" t="s">
        <v>10480</v>
      </c>
    </row>
    <row r="2290" spans="1:2">
      <c r="A2290" s="8" t="s">
        <v>3354</v>
      </c>
      <c r="B2290" t="s">
        <v>10479</v>
      </c>
    </row>
    <row r="2291" spans="1:2">
      <c r="A2291" s="8" t="s">
        <v>3355</v>
      </c>
      <c r="B2291" t="s">
        <v>10545</v>
      </c>
    </row>
    <row r="2292" spans="1:2">
      <c r="A2292" s="8" t="s">
        <v>3356</v>
      </c>
      <c r="B2292" t="s">
        <v>10433</v>
      </c>
    </row>
    <row r="2293" spans="1:2">
      <c r="A2293" s="8" t="s">
        <v>3357</v>
      </c>
      <c r="B2293" t="s">
        <v>10503</v>
      </c>
    </row>
    <row r="2294" spans="1:2">
      <c r="A2294" s="8" t="s">
        <v>3358</v>
      </c>
      <c r="B2294" t="s">
        <v>10517</v>
      </c>
    </row>
    <row r="2295" spans="1:2">
      <c r="A2295" s="8" t="s">
        <v>3359</v>
      </c>
      <c r="B2295" t="s">
        <v>10406</v>
      </c>
    </row>
    <row r="2296" spans="1:2">
      <c r="A2296" s="8" t="s">
        <v>3360</v>
      </c>
      <c r="B2296" t="s">
        <v>10400</v>
      </c>
    </row>
    <row r="2297" spans="1:2">
      <c r="A2297" s="8" t="s">
        <v>3361</v>
      </c>
      <c r="B2297" t="s">
        <v>10406</v>
      </c>
    </row>
    <row r="2298" spans="1:2">
      <c r="A2298" s="8" t="s">
        <v>3362</v>
      </c>
      <c r="B2298" t="s">
        <v>10400</v>
      </c>
    </row>
    <row r="2299" spans="1:2">
      <c r="A2299" s="8" t="s">
        <v>3363</v>
      </c>
      <c r="B2299" t="s">
        <v>10400</v>
      </c>
    </row>
    <row r="2300" spans="1:2">
      <c r="A2300" s="8" t="s">
        <v>3364</v>
      </c>
      <c r="B2300" t="s">
        <v>10454</v>
      </c>
    </row>
    <row r="2301" spans="1:2">
      <c r="A2301" s="8" t="s">
        <v>3365</v>
      </c>
      <c r="B2301" t="s">
        <v>10521</v>
      </c>
    </row>
    <row r="2302" spans="1:2">
      <c r="A2302" s="8" t="s">
        <v>3366</v>
      </c>
      <c r="B2302" t="s">
        <v>10455</v>
      </c>
    </row>
    <row r="2303" spans="1:2">
      <c r="A2303" s="8" t="s">
        <v>3367</v>
      </c>
      <c r="B2303" t="s">
        <v>10428</v>
      </c>
    </row>
    <row r="2304" spans="1:2">
      <c r="A2304" s="8" t="s">
        <v>417</v>
      </c>
      <c r="B2304" t="s">
        <v>10450</v>
      </c>
    </row>
    <row r="2305" spans="1:2">
      <c r="A2305" s="8" t="s">
        <v>3368</v>
      </c>
      <c r="B2305" t="s">
        <v>10406</v>
      </c>
    </row>
    <row r="2306" spans="1:2">
      <c r="A2306" s="8" t="s">
        <v>3369</v>
      </c>
      <c r="B2306" t="s">
        <v>10439</v>
      </c>
    </row>
    <row r="2307" spans="1:2">
      <c r="A2307" s="8" t="s">
        <v>3370</v>
      </c>
      <c r="B2307" t="s">
        <v>10406</v>
      </c>
    </row>
    <row r="2308" spans="1:2">
      <c r="A2308" s="8" t="s">
        <v>3371</v>
      </c>
      <c r="B2308" t="s">
        <v>982</v>
      </c>
    </row>
    <row r="2309" spans="1:2">
      <c r="A2309" s="8" t="s">
        <v>3372</v>
      </c>
      <c r="B2309" t="s">
        <v>10519</v>
      </c>
    </row>
    <row r="2310" spans="1:2">
      <c r="A2310" s="8" t="s">
        <v>3373</v>
      </c>
      <c r="B2310" t="s">
        <v>10447</v>
      </c>
    </row>
    <row r="2311" spans="1:2">
      <c r="A2311" s="8" t="s">
        <v>3374</v>
      </c>
      <c r="B2311" t="s">
        <v>10400</v>
      </c>
    </row>
    <row r="2312" spans="1:2">
      <c r="A2312" s="8" t="s">
        <v>3375</v>
      </c>
      <c r="B2312" t="s">
        <v>10409</v>
      </c>
    </row>
    <row r="2313" spans="1:2">
      <c r="A2313" s="8" t="s">
        <v>3376</v>
      </c>
      <c r="B2313" t="s">
        <v>10444</v>
      </c>
    </row>
    <row r="2314" spans="1:2">
      <c r="A2314" s="8" t="s">
        <v>3377</v>
      </c>
      <c r="B2314" t="s">
        <v>10444</v>
      </c>
    </row>
    <row r="2315" spans="1:2">
      <c r="A2315" s="8" t="s">
        <v>413</v>
      </c>
      <c r="B2315" t="s">
        <v>10614</v>
      </c>
    </row>
    <row r="2316" spans="1:2">
      <c r="A2316" s="8" t="s">
        <v>3378</v>
      </c>
      <c r="B2316" t="s">
        <v>10400</v>
      </c>
    </row>
    <row r="2317" spans="1:2">
      <c r="A2317" s="8" t="s">
        <v>3379</v>
      </c>
      <c r="B2317" t="s">
        <v>10390</v>
      </c>
    </row>
    <row r="2318" spans="1:2">
      <c r="A2318" s="8" t="s">
        <v>889</v>
      </c>
      <c r="B2318" t="s">
        <v>10400</v>
      </c>
    </row>
    <row r="2319" spans="1:2">
      <c r="A2319" s="8" t="s">
        <v>3380</v>
      </c>
      <c r="B2319" t="s">
        <v>10540</v>
      </c>
    </row>
    <row r="2320" spans="1:2">
      <c r="A2320" s="8" t="s">
        <v>3381</v>
      </c>
      <c r="B2320" t="s">
        <v>10396</v>
      </c>
    </row>
    <row r="2321" spans="1:2">
      <c r="A2321" s="8" t="s">
        <v>3382</v>
      </c>
      <c r="B2321" t="s">
        <v>10429</v>
      </c>
    </row>
    <row r="2322" spans="1:2">
      <c r="A2322" s="8" t="s">
        <v>3383</v>
      </c>
      <c r="B2322" t="s">
        <v>10585</v>
      </c>
    </row>
    <row r="2323" spans="1:2">
      <c r="A2323" s="8" t="s">
        <v>3384</v>
      </c>
      <c r="B2323" t="s">
        <v>10433</v>
      </c>
    </row>
    <row r="2324" spans="1:2">
      <c r="A2324" s="8" t="s">
        <v>3385</v>
      </c>
      <c r="B2324" t="s">
        <v>10552</v>
      </c>
    </row>
    <row r="2325" spans="1:2">
      <c r="A2325" s="8" t="s">
        <v>3386</v>
      </c>
      <c r="B2325" t="s">
        <v>10486</v>
      </c>
    </row>
    <row r="2326" spans="1:2">
      <c r="A2326" s="8" t="s">
        <v>3387</v>
      </c>
      <c r="B2326" t="s">
        <v>10457</v>
      </c>
    </row>
    <row r="2327" spans="1:2">
      <c r="A2327" s="8" t="s">
        <v>3388</v>
      </c>
      <c r="B2327" t="s">
        <v>10430</v>
      </c>
    </row>
    <row r="2328" spans="1:2">
      <c r="A2328" s="8" t="s">
        <v>3389</v>
      </c>
      <c r="B2328" t="s">
        <v>10411</v>
      </c>
    </row>
    <row r="2329" spans="1:2">
      <c r="A2329" s="8" t="s">
        <v>3390</v>
      </c>
      <c r="B2329" t="s">
        <v>10457</v>
      </c>
    </row>
    <row r="2330" spans="1:2">
      <c r="A2330" s="8" t="s">
        <v>3391</v>
      </c>
      <c r="B2330" t="s">
        <v>10434</v>
      </c>
    </row>
    <row r="2331" spans="1:2">
      <c r="A2331" s="8" t="s">
        <v>3392</v>
      </c>
      <c r="B2331" t="s">
        <v>10406</v>
      </c>
    </row>
    <row r="2332" spans="1:2">
      <c r="A2332" s="8" t="s">
        <v>712</v>
      </c>
      <c r="B2332" t="s">
        <v>10489</v>
      </c>
    </row>
    <row r="2333" spans="1:2">
      <c r="A2333" s="8" t="s">
        <v>3393</v>
      </c>
      <c r="B2333" t="s">
        <v>10489</v>
      </c>
    </row>
    <row r="2334" spans="1:2">
      <c r="A2334" s="8" t="s">
        <v>405</v>
      </c>
      <c r="B2334" t="s">
        <v>10615</v>
      </c>
    </row>
    <row r="2335" spans="1:2">
      <c r="A2335" s="8" t="s">
        <v>3394</v>
      </c>
      <c r="B2335" t="s">
        <v>10492</v>
      </c>
    </row>
    <row r="2336" spans="1:2">
      <c r="A2336" s="8" t="s">
        <v>3395</v>
      </c>
      <c r="B2336" t="s">
        <v>10400</v>
      </c>
    </row>
    <row r="2337" spans="1:2">
      <c r="A2337" s="8" t="s">
        <v>3396</v>
      </c>
      <c r="B2337" t="s">
        <v>10616</v>
      </c>
    </row>
    <row r="2338" spans="1:2">
      <c r="A2338" s="8" t="s">
        <v>3397</v>
      </c>
      <c r="B2338" t="s">
        <v>10406</v>
      </c>
    </row>
    <row r="2339" spans="1:2">
      <c r="A2339" s="8" t="s">
        <v>3398</v>
      </c>
      <c r="B2339" t="s">
        <v>10436</v>
      </c>
    </row>
    <row r="2340" spans="1:2">
      <c r="A2340" s="8" t="s">
        <v>388</v>
      </c>
      <c r="B2340" t="s">
        <v>10410</v>
      </c>
    </row>
    <row r="2341" spans="1:2">
      <c r="A2341" s="8" t="s">
        <v>3399</v>
      </c>
      <c r="B2341" t="s">
        <v>10486</v>
      </c>
    </row>
    <row r="2342" spans="1:2">
      <c r="A2342" s="8" t="s">
        <v>3400</v>
      </c>
      <c r="B2342" t="s">
        <v>10400</v>
      </c>
    </row>
    <row r="2343" spans="1:2">
      <c r="A2343" s="8" t="s">
        <v>3401</v>
      </c>
      <c r="B2343" t="s">
        <v>10599</v>
      </c>
    </row>
    <row r="2344" spans="1:2">
      <c r="A2344" s="8" t="s">
        <v>3402</v>
      </c>
      <c r="B2344" t="s">
        <v>10528</v>
      </c>
    </row>
    <row r="2345" spans="1:2">
      <c r="A2345" s="8" t="s">
        <v>3403</v>
      </c>
      <c r="B2345" t="s">
        <v>10426</v>
      </c>
    </row>
    <row r="2346" spans="1:2">
      <c r="A2346" s="8" t="s">
        <v>476</v>
      </c>
      <c r="B2346" t="s">
        <v>10400</v>
      </c>
    </row>
    <row r="2347" spans="1:2">
      <c r="A2347" s="8" t="s">
        <v>3404</v>
      </c>
      <c r="B2347" t="s">
        <v>10486</v>
      </c>
    </row>
    <row r="2348" spans="1:2">
      <c r="A2348" s="8" t="s">
        <v>511</v>
      </c>
      <c r="B2348" t="s">
        <v>10395</v>
      </c>
    </row>
    <row r="2349" spans="1:2">
      <c r="A2349" s="8" t="s">
        <v>3405</v>
      </c>
      <c r="B2349" t="s">
        <v>10423</v>
      </c>
    </row>
    <row r="2350" spans="1:2">
      <c r="A2350" s="8" t="s">
        <v>953</v>
      </c>
      <c r="B2350" t="s">
        <v>10489</v>
      </c>
    </row>
    <row r="2351" spans="1:2">
      <c r="A2351" s="8" t="s">
        <v>3406</v>
      </c>
      <c r="B2351" t="s">
        <v>10409</v>
      </c>
    </row>
    <row r="2352" spans="1:2">
      <c r="A2352" s="8" t="s">
        <v>3407</v>
      </c>
      <c r="B2352" t="s">
        <v>10582</v>
      </c>
    </row>
    <row r="2353" spans="1:2">
      <c r="A2353" s="8" t="s">
        <v>3408</v>
      </c>
      <c r="B2353" t="s">
        <v>10444</v>
      </c>
    </row>
    <row r="2354" spans="1:2">
      <c r="A2354" s="8" t="s">
        <v>3409</v>
      </c>
      <c r="B2354" t="s">
        <v>10533</v>
      </c>
    </row>
    <row r="2355" spans="1:2">
      <c r="A2355" s="8" t="s">
        <v>3410</v>
      </c>
      <c r="B2355" t="s">
        <v>10390</v>
      </c>
    </row>
    <row r="2356" spans="1:2">
      <c r="A2356" s="8" t="s">
        <v>3411</v>
      </c>
      <c r="B2356" t="s">
        <v>10400</v>
      </c>
    </row>
    <row r="2357" spans="1:2">
      <c r="A2357" s="8" t="s">
        <v>3412</v>
      </c>
      <c r="B2357" t="s">
        <v>10453</v>
      </c>
    </row>
    <row r="2358" spans="1:2">
      <c r="A2358" s="8" t="s">
        <v>3413</v>
      </c>
      <c r="B2358" t="s">
        <v>10390</v>
      </c>
    </row>
    <row r="2359" spans="1:2">
      <c r="A2359" s="8" t="s">
        <v>3414</v>
      </c>
      <c r="B2359" t="s">
        <v>10405</v>
      </c>
    </row>
    <row r="2360" spans="1:2">
      <c r="A2360" s="8" t="s">
        <v>696</v>
      </c>
      <c r="B2360" t="s">
        <v>10466</v>
      </c>
    </row>
    <row r="2361" spans="1:2">
      <c r="A2361" s="8" t="s">
        <v>681</v>
      </c>
      <c r="B2361" t="s">
        <v>10425</v>
      </c>
    </row>
    <row r="2362" spans="1:2">
      <c r="A2362" s="8" t="s">
        <v>3415</v>
      </c>
      <c r="B2362" t="s">
        <v>10395</v>
      </c>
    </row>
    <row r="2363" spans="1:2">
      <c r="A2363" s="8" t="s">
        <v>3416</v>
      </c>
      <c r="B2363" t="s">
        <v>10425</v>
      </c>
    </row>
    <row r="2364" spans="1:2">
      <c r="A2364" s="8" t="s">
        <v>3417</v>
      </c>
      <c r="B2364" t="s">
        <v>10391</v>
      </c>
    </row>
    <row r="2365" spans="1:2">
      <c r="A2365" s="8" t="s">
        <v>3418</v>
      </c>
      <c r="B2365" t="s">
        <v>10490</v>
      </c>
    </row>
    <row r="2366" spans="1:2">
      <c r="A2366" s="8" t="s">
        <v>3419</v>
      </c>
      <c r="B2366" t="s">
        <v>10617</v>
      </c>
    </row>
    <row r="2367" spans="1:2">
      <c r="A2367" s="8" t="s">
        <v>3420</v>
      </c>
      <c r="B2367" t="s">
        <v>10496</v>
      </c>
    </row>
    <row r="2368" spans="1:2">
      <c r="A2368" s="8" t="s">
        <v>3421</v>
      </c>
      <c r="B2368" t="s">
        <v>10406</v>
      </c>
    </row>
    <row r="2369" spans="1:2">
      <c r="A2369" s="8" t="s">
        <v>3422</v>
      </c>
      <c r="B2369" t="s">
        <v>10390</v>
      </c>
    </row>
    <row r="2370" spans="1:2">
      <c r="A2370" s="8" t="s">
        <v>3423</v>
      </c>
      <c r="B2370" t="s">
        <v>10570</v>
      </c>
    </row>
    <row r="2371" spans="1:2">
      <c r="A2371" s="8" t="s">
        <v>3424</v>
      </c>
      <c r="B2371" t="s">
        <v>10453</v>
      </c>
    </row>
    <row r="2372" spans="1:2">
      <c r="A2372" s="8" t="s">
        <v>740</v>
      </c>
      <c r="B2372" t="s">
        <v>10618</v>
      </c>
    </row>
    <row r="2373" spans="1:2">
      <c r="A2373" s="8" t="s">
        <v>3425</v>
      </c>
      <c r="B2373" t="s">
        <v>10406</v>
      </c>
    </row>
    <row r="2374" spans="1:2">
      <c r="A2374" s="8" t="s">
        <v>3426</v>
      </c>
      <c r="B2374" t="s">
        <v>10444</v>
      </c>
    </row>
    <row r="2375" spans="1:2">
      <c r="A2375" s="8" t="s">
        <v>3427</v>
      </c>
      <c r="B2375" t="s">
        <v>10410</v>
      </c>
    </row>
    <row r="2376" spans="1:2">
      <c r="A2376" s="8" t="s">
        <v>3428</v>
      </c>
      <c r="B2376" t="s">
        <v>10400</v>
      </c>
    </row>
    <row r="2377" spans="1:2">
      <c r="A2377" s="8" t="s">
        <v>3429</v>
      </c>
      <c r="B2377" t="s">
        <v>10418</v>
      </c>
    </row>
    <row r="2378" spans="1:2">
      <c r="A2378" s="8" t="s">
        <v>236</v>
      </c>
      <c r="B2378" t="s">
        <v>10400</v>
      </c>
    </row>
    <row r="2379" spans="1:2">
      <c r="A2379" s="8" t="s">
        <v>3430</v>
      </c>
      <c r="B2379" t="s">
        <v>10410</v>
      </c>
    </row>
    <row r="2380" spans="1:2">
      <c r="A2380" s="8" t="s">
        <v>3431</v>
      </c>
      <c r="B2380" t="s">
        <v>10454</v>
      </c>
    </row>
    <row r="2381" spans="1:2">
      <c r="A2381" s="8" t="s">
        <v>3432</v>
      </c>
      <c r="B2381" t="s">
        <v>10400</v>
      </c>
    </row>
    <row r="2382" spans="1:2">
      <c r="A2382" s="8" t="s">
        <v>738</v>
      </c>
      <c r="B2382" t="s">
        <v>10410</v>
      </c>
    </row>
    <row r="2383" spans="1:2">
      <c r="A2383" s="8" t="s">
        <v>3433</v>
      </c>
      <c r="B2383" t="s">
        <v>10428</v>
      </c>
    </row>
    <row r="2384" spans="1:2">
      <c r="A2384" s="8" t="s">
        <v>3434</v>
      </c>
      <c r="B2384" t="s">
        <v>10540</v>
      </c>
    </row>
    <row r="2385" spans="1:2">
      <c r="A2385" s="8" t="s">
        <v>3435</v>
      </c>
      <c r="B2385" t="s">
        <v>10421</v>
      </c>
    </row>
    <row r="2386" spans="1:2">
      <c r="A2386" s="8" t="s">
        <v>3436</v>
      </c>
      <c r="B2386" t="s">
        <v>10578</v>
      </c>
    </row>
    <row r="2387" spans="1:2">
      <c r="A2387" s="8" t="s">
        <v>3437</v>
      </c>
      <c r="B2387" t="s">
        <v>982</v>
      </c>
    </row>
    <row r="2388" spans="1:2">
      <c r="A2388" s="8" t="s">
        <v>3438</v>
      </c>
      <c r="B2388" t="s">
        <v>10450</v>
      </c>
    </row>
    <row r="2389" spans="1:2">
      <c r="A2389" s="8" t="s">
        <v>743</v>
      </c>
      <c r="B2389" t="s">
        <v>10444</v>
      </c>
    </row>
    <row r="2390" spans="1:2">
      <c r="A2390" s="8" t="s">
        <v>3439</v>
      </c>
      <c r="B2390" t="s">
        <v>10619</v>
      </c>
    </row>
    <row r="2391" spans="1:2">
      <c r="A2391" s="8" t="s">
        <v>741</v>
      </c>
      <c r="B2391" t="s">
        <v>10394</v>
      </c>
    </row>
    <row r="2392" spans="1:2">
      <c r="A2392" s="8" t="s">
        <v>3440</v>
      </c>
      <c r="B2392" t="s">
        <v>982</v>
      </c>
    </row>
    <row r="2393" spans="1:2">
      <c r="A2393" s="8" t="s">
        <v>165</v>
      </c>
      <c r="B2393" t="s">
        <v>10400</v>
      </c>
    </row>
    <row r="2394" spans="1:2">
      <c r="A2394" s="8" t="s">
        <v>3441</v>
      </c>
      <c r="B2394" t="s">
        <v>982</v>
      </c>
    </row>
    <row r="2395" spans="1:2">
      <c r="A2395" s="8" t="s">
        <v>3442</v>
      </c>
      <c r="B2395" t="s">
        <v>10450</v>
      </c>
    </row>
    <row r="2396" spans="1:2">
      <c r="A2396" s="8" t="s">
        <v>3443</v>
      </c>
      <c r="B2396" t="s">
        <v>10398</v>
      </c>
    </row>
    <row r="2397" spans="1:2">
      <c r="A2397" s="8" t="s">
        <v>3444</v>
      </c>
      <c r="B2397" t="s">
        <v>10433</v>
      </c>
    </row>
    <row r="2398" spans="1:2">
      <c r="A2398" s="8" t="s">
        <v>726</v>
      </c>
      <c r="B2398" t="s">
        <v>10414</v>
      </c>
    </row>
    <row r="2399" spans="1:2">
      <c r="A2399" s="8" t="s">
        <v>3445</v>
      </c>
      <c r="B2399" t="s">
        <v>10429</v>
      </c>
    </row>
    <row r="2400" spans="1:2">
      <c r="A2400" s="8" t="s">
        <v>3446</v>
      </c>
      <c r="B2400" t="s">
        <v>10443</v>
      </c>
    </row>
    <row r="2401" spans="1:2">
      <c r="A2401" s="8" t="s">
        <v>3447</v>
      </c>
      <c r="B2401" t="s">
        <v>10474</v>
      </c>
    </row>
    <row r="2402" spans="1:2">
      <c r="A2402" s="8" t="s">
        <v>3448</v>
      </c>
      <c r="B2402" t="s">
        <v>10612</v>
      </c>
    </row>
    <row r="2403" spans="1:2">
      <c r="A2403" s="8" t="s">
        <v>3449</v>
      </c>
      <c r="B2403" t="s">
        <v>10391</v>
      </c>
    </row>
    <row r="2404" spans="1:2">
      <c r="A2404" s="8" t="s">
        <v>3450</v>
      </c>
      <c r="B2404" t="s">
        <v>10566</v>
      </c>
    </row>
    <row r="2405" spans="1:2">
      <c r="A2405" s="8" t="s">
        <v>3451</v>
      </c>
      <c r="B2405" t="s">
        <v>10406</v>
      </c>
    </row>
    <row r="2406" spans="1:2">
      <c r="A2406" s="8" t="s">
        <v>3452</v>
      </c>
      <c r="B2406" t="s">
        <v>10400</v>
      </c>
    </row>
    <row r="2407" spans="1:2">
      <c r="A2407" s="8" t="s">
        <v>3453</v>
      </c>
      <c r="B2407" t="s">
        <v>10454</v>
      </c>
    </row>
    <row r="2408" spans="1:2">
      <c r="A2408" s="8" t="s">
        <v>3454</v>
      </c>
      <c r="B2408" t="s">
        <v>10400</v>
      </c>
    </row>
    <row r="2409" spans="1:2">
      <c r="A2409" s="8" t="s">
        <v>3455</v>
      </c>
      <c r="B2409" t="s">
        <v>10445</v>
      </c>
    </row>
    <row r="2410" spans="1:2">
      <c r="A2410" s="8" t="s">
        <v>3456</v>
      </c>
      <c r="B2410" t="s">
        <v>10429</v>
      </c>
    </row>
    <row r="2411" spans="1:2">
      <c r="A2411" s="8" t="s">
        <v>3457</v>
      </c>
      <c r="B2411" t="s">
        <v>10447</v>
      </c>
    </row>
    <row r="2412" spans="1:2">
      <c r="A2412" s="8" t="s">
        <v>3458</v>
      </c>
      <c r="B2412" t="s">
        <v>982</v>
      </c>
    </row>
    <row r="2413" spans="1:2">
      <c r="A2413" s="8" t="s">
        <v>3459</v>
      </c>
      <c r="B2413" t="s">
        <v>10390</v>
      </c>
    </row>
    <row r="2414" spans="1:2">
      <c r="A2414" s="8" t="s">
        <v>424</v>
      </c>
      <c r="B2414" t="s">
        <v>10416</v>
      </c>
    </row>
    <row r="2415" spans="1:2">
      <c r="A2415" s="8" t="s">
        <v>3460</v>
      </c>
      <c r="B2415" t="s">
        <v>10490</v>
      </c>
    </row>
    <row r="2416" spans="1:2">
      <c r="A2416" s="8" t="s">
        <v>3461</v>
      </c>
      <c r="B2416" t="s">
        <v>10400</v>
      </c>
    </row>
    <row r="2417" spans="1:2">
      <c r="A2417" s="8" t="s">
        <v>3462</v>
      </c>
      <c r="B2417" t="s">
        <v>10400</v>
      </c>
    </row>
    <row r="2418" spans="1:2">
      <c r="A2418" s="8" t="s">
        <v>957</v>
      </c>
      <c r="B2418" t="s">
        <v>10554</v>
      </c>
    </row>
    <row r="2419" spans="1:2">
      <c r="A2419" s="8" t="s">
        <v>3463</v>
      </c>
      <c r="B2419" t="s">
        <v>10495</v>
      </c>
    </row>
    <row r="2420" spans="1:2">
      <c r="A2420" s="8" t="s">
        <v>3464</v>
      </c>
      <c r="B2420" t="s">
        <v>10406</v>
      </c>
    </row>
    <row r="2421" spans="1:2">
      <c r="A2421" s="8" t="s">
        <v>3465</v>
      </c>
      <c r="B2421" t="s">
        <v>10390</v>
      </c>
    </row>
    <row r="2422" spans="1:2">
      <c r="A2422" s="8" t="s">
        <v>659</v>
      </c>
      <c r="B2422" t="s">
        <v>10467</v>
      </c>
    </row>
    <row r="2423" spans="1:2">
      <c r="A2423" s="8" t="s">
        <v>3466</v>
      </c>
      <c r="B2423" t="s">
        <v>10400</v>
      </c>
    </row>
    <row r="2424" spans="1:2">
      <c r="A2424" s="8" t="s">
        <v>3467</v>
      </c>
      <c r="B2424" t="s">
        <v>982</v>
      </c>
    </row>
    <row r="2425" spans="1:2">
      <c r="A2425" s="8" t="s">
        <v>3468</v>
      </c>
      <c r="B2425" t="s">
        <v>10417</v>
      </c>
    </row>
    <row r="2426" spans="1:2">
      <c r="A2426" s="8" t="s">
        <v>3469</v>
      </c>
      <c r="B2426" t="s">
        <v>10549</v>
      </c>
    </row>
    <row r="2427" spans="1:2">
      <c r="A2427" s="8" t="s">
        <v>3470</v>
      </c>
      <c r="B2427" t="s">
        <v>10400</v>
      </c>
    </row>
    <row r="2428" spans="1:2">
      <c r="A2428" s="8" t="s">
        <v>3471</v>
      </c>
      <c r="B2428" t="s">
        <v>10428</v>
      </c>
    </row>
    <row r="2429" spans="1:2">
      <c r="A2429" s="8" t="s">
        <v>3472</v>
      </c>
      <c r="B2429" t="s">
        <v>10409</v>
      </c>
    </row>
    <row r="2430" spans="1:2">
      <c r="A2430" s="8" t="s">
        <v>3473</v>
      </c>
      <c r="B2430" t="s">
        <v>10620</v>
      </c>
    </row>
    <row r="2431" spans="1:2">
      <c r="A2431" s="8" t="s">
        <v>3474</v>
      </c>
      <c r="B2431" t="s">
        <v>10443</v>
      </c>
    </row>
    <row r="2432" spans="1:2">
      <c r="A2432" s="8" t="s">
        <v>3475</v>
      </c>
      <c r="B2432" t="s">
        <v>10400</v>
      </c>
    </row>
    <row r="2433" spans="1:2">
      <c r="A2433" s="8" t="s">
        <v>697</v>
      </c>
      <c r="B2433" t="s">
        <v>10433</v>
      </c>
    </row>
    <row r="2434" spans="1:2">
      <c r="A2434" s="8" t="s">
        <v>3476</v>
      </c>
      <c r="B2434" t="s">
        <v>10536</v>
      </c>
    </row>
    <row r="2435" spans="1:2">
      <c r="A2435" s="8" t="s">
        <v>3477</v>
      </c>
      <c r="B2435" t="s">
        <v>982</v>
      </c>
    </row>
    <row r="2436" spans="1:2">
      <c r="A2436" s="8" t="s">
        <v>3478</v>
      </c>
      <c r="B2436" t="s">
        <v>10469</v>
      </c>
    </row>
    <row r="2437" spans="1:2">
      <c r="A2437" s="8" t="s">
        <v>3479</v>
      </c>
      <c r="B2437" t="s">
        <v>10495</v>
      </c>
    </row>
    <row r="2438" spans="1:2">
      <c r="A2438" s="8" t="s">
        <v>959</v>
      </c>
      <c r="B2438" t="s">
        <v>10533</v>
      </c>
    </row>
    <row r="2439" spans="1:2">
      <c r="A2439" s="8" t="s">
        <v>3480</v>
      </c>
      <c r="B2439" t="s">
        <v>10550</v>
      </c>
    </row>
    <row r="2440" spans="1:2">
      <c r="A2440" s="8" t="s">
        <v>3481</v>
      </c>
      <c r="B2440" t="s">
        <v>10444</v>
      </c>
    </row>
    <row r="2441" spans="1:2">
      <c r="A2441" s="8" t="s">
        <v>3482</v>
      </c>
      <c r="B2441" t="s">
        <v>10621</v>
      </c>
    </row>
    <row r="2442" spans="1:2">
      <c r="A2442" s="8" t="s">
        <v>3483</v>
      </c>
      <c r="B2442" t="s">
        <v>10400</v>
      </c>
    </row>
    <row r="2443" spans="1:2">
      <c r="A2443" s="8" t="s">
        <v>3484</v>
      </c>
      <c r="B2443" t="s">
        <v>10410</v>
      </c>
    </row>
    <row r="2444" spans="1:2">
      <c r="A2444" s="8" t="s">
        <v>3485</v>
      </c>
      <c r="B2444" t="s">
        <v>10439</v>
      </c>
    </row>
    <row r="2445" spans="1:2">
      <c r="A2445" s="8" t="s">
        <v>490</v>
      </c>
      <c r="B2445" t="s">
        <v>10395</v>
      </c>
    </row>
    <row r="2446" spans="1:2">
      <c r="A2446" s="8" t="s">
        <v>3486</v>
      </c>
      <c r="B2446" t="s">
        <v>10420</v>
      </c>
    </row>
    <row r="2447" spans="1:2">
      <c r="A2447" s="8" t="s">
        <v>3487</v>
      </c>
      <c r="B2447" t="s">
        <v>10520</v>
      </c>
    </row>
    <row r="2448" spans="1:2">
      <c r="A2448" s="8" t="s">
        <v>3488</v>
      </c>
      <c r="B2448" t="s">
        <v>10396</v>
      </c>
    </row>
    <row r="2449" spans="1:2">
      <c r="A2449" s="8" t="s">
        <v>3489</v>
      </c>
      <c r="B2449" t="s">
        <v>10404</v>
      </c>
    </row>
    <row r="2450" spans="1:2">
      <c r="A2450" s="8" t="s">
        <v>3490</v>
      </c>
      <c r="B2450" t="s">
        <v>10400</v>
      </c>
    </row>
    <row r="2451" spans="1:2">
      <c r="A2451" s="8" t="s">
        <v>3491</v>
      </c>
      <c r="B2451" t="s">
        <v>10558</v>
      </c>
    </row>
    <row r="2452" spans="1:2">
      <c r="A2452" s="8" t="s">
        <v>3492</v>
      </c>
      <c r="B2452" t="s">
        <v>10400</v>
      </c>
    </row>
    <row r="2453" spans="1:2">
      <c r="A2453" s="8" t="s">
        <v>3493</v>
      </c>
      <c r="B2453" t="s">
        <v>10390</v>
      </c>
    </row>
    <row r="2454" spans="1:2">
      <c r="A2454" s="8" t="s">
        <v>3494</v>
      </c>
      <c r="B2454" t="s">
        <v>10486</v>
      </c>
    </row>
    <row r="2455" spans="1:2">
      <c r="A2455" s="8" t="s">
        <v>3495</v>
      </c>
      <c r="B2455" t="s">
        <v>982</v>
      </c>
    </row>
    <row r="2456" spans="1:2">
      <c r="A2456" s="8" t="s">
        <v>3496</v>
      </c>
      <c r="B2456" t="s">
        <v>982</v>
      </c>
    </row>
    <row r="2457" spans="1:2">
      <c r="A2457" s="8" t="s">
        <v>747</v>
      </c>
      <c r="B2457" t="s">
        <v>10489</v>
      </c>
    </row>
    <row r="2458" spans="1:2">
      <c r="A2458" s="8" t="s">
        <v>3497</v>
      </c>
      <c r="B2458" t="s">
        <v>10531</v>
      </c>
    </row>
    <row r="2459" spans="1:2">
      <c r="A2459" s="8" t="s">
        <v>3498</v>
      </c>
      <c r="B2459" t="s">
        <v>10477</v>
      </c>
    </row>
    <row r="2460" spans="1:2">
      <c r="A2460" s="8" t="s">
        <v>3499</v>
      </c>
      <c r="B2460" t="s">
        <v>10450</v>
      </c>
    </row>
    <row r="2461" spans="1:2">
      <c r="A2461" s="8" t="s">
        <v>3500</v>
      </c>
      <c r="B2461" t="s">
        <v>10400</v>
      </c>
    </row>
    <row r="2462" spans="1:2">
      <c r="A2462" s="8" t="s">
        <v>650</v>
      </c>
      <c r="B2462" t="s">
        <v>10414</v>
      </c>
    </row>
    <row r="2463" spans="1:2">
      <c r="A2463" s="8" t="s">
        <v>3501</v>
      </c>
      <c r="B2463" t="s">
        <v>10400</v>
      </c>
    </row>
    <row r="2464" spans="1:2">
      <c r="A2464" s="8" t="s">
        <v>3502</v>
      </c>
      <c r="B2464" t="s">
        <v>10406</v>
      </c>
    </row>
    <row r="2465" spans="1:2">
      <c r="A2465" s="8" t="s">
        <v>3503</v>
      </c>
      <c r="B2465" t="s">
        <v>10391</v>
      </c>
    </row>
    <row r="2466" spans="1:2">
      <c r="A2466" s="8" t="s">
        <v>3504</v>
      </c>
      <c r="B2466" t="s">
        <v>10412</v>
      </c>
    </row>
    <row r="2467" spans="1:2">
      <c r="A2467" s="8" t="s">
        <v>3505</v>
      </c>
      <c r="B2467" t="s">
        <v>10444</v>
      </c>
    </row>
    <row r="2468" spans="1:2">
      <c r="A2468" s="8" t="s">
        <v>3506</v>
      </c>
      <c r="B2468" t="s">
        <v>10609</v>
      </c>
    </row>
    <row r="2469" spans="1:2">
      <c r="A2469" s="8" t="s">
        <v>605</v>
      </c>
      <c r="B2469" t="s">
        <v>10409</v>
      </c>
    </row>
    <row r="2470" spans="1:2">
      <c r="A2470" s="8" t="s">
        <v>3507</v>
      </c>
      <c r="B2470" t="s">
        <v>10444</v>
      </c>
    </row>
    <row r="2471" spans="1:2">
      <c r="A2471" s="8" t="s">
        <v>3508</v>
      </c>
      <c r="B2471" t="s">
        <v>10620</v>
      </c>
    </row>
    <row r="2472" spans="1:2">
      <c r="A2472" s="8" t="s">
        <v>3509</v>
      </c>
      <c r="B2472" t="s">
        <v>10455</v>
      </c>
    </row>
    <row r="2473" spans="1:2">
      <c r="A2473" s="8" t="s">
        <v>3510</v>
      </c>
      <c r="B2473" t="s">
        <v>10486</v>
      </c>
    </row>
    <row r="2474" spans="1:2">
      <c r="A2474" s="8" t="s">
        <v>3511</v>
      </c>
      <c r="B2474" t="s">
        <v>10521</v>
      </c>
    </row>
    <row r="2475" spans="1:2">
      <c r="A2475" s="8" t="s">
        <v>3512</v>
      </c>
      <c r="B2475" t="s">
        <v>10400</v>
      </c>
    </row>
    <row r="2476" spans="1:2">
      <c r="A2476" s="8" t="s">
        <v>3513</v>
      </c>
      <c r="B2476" t="s">
        <v>10400</v>
      </c>
    </row>
    <row r="2477" spans="1:2">
      <c r="A2477" s="8" t="s">
        <v>612</v>
      </c>
      <c r="B2477" t="s">
        <v>10450</v>
      </c>
    </row>
    <row r="2478" spans="1:2">
      <c r="A2478" s="8" t="s">
        <v>3514</v>
      </c>
      <c r="B2478" t="s">
        <v>10460</v>
      </c>
    </row>
    <row r="2479" spans="1:2">
      <c r="A2479" s="8" t="s">
        <v>728</v>
      </c>
      <c r="B2479" t="s">
        <v>10528</v>
      </c>
    </row>
    <row r="2480" spans="1:2">
      <c r="A2480" s="8" t="s">
        <v>3515</v>
      </c>
      <c r="B2480" t="s">
        <v>982</v>
      </c>
    </row>
    <row r="2481" spans="1:2">
      <c r="A2481" s="8" t="s">
        <v>3516</v>
      </c>
      <c r="B2481" t="s">
        <v>982</v>
      </c>
    </row>
    <row r="2482" spans="1:2">
      <c r="A2482" s="8" t="s">
        <v>3517</v>
      </c>
      <c r="B2482" t="s">
        <v>10396</v>
      </c>
    </row>
    <row r="2483" spans="1:2">
      <c r="A2483" s="8" t="s">
        <v>762</v>
      </c>
      <c r="B2483" t="s">
        <v>10451</v>
      </c>
    </row>
    <row r="2484" spans="1:2">
      <c r="A2484" s="8" t="s">
        <v>3518</v>
      </c>
      <c r="B2484" t="s">
        <v>10442</v>
      </c>
    </row>
    <row r="2485" spans="1:2">
      <c r="A2485" s="8" t="s">
        <v>497</v>
      </c>
      <c r="B2485" t="s">
        <v>10441</v>
      </c>
    </row>
    <row r="2486" spans="1:2">
      <c r="A2486" s="8" t="s">
        <v>3519</v>
      </c>
      <c r="B2486" t="s">
        <v>10417</v>
      </c>
    </row>
    <row r="2487" spans="1:2">
      <c r="A2487" s="8" t="s">
        <v>3520</v>
      </c>
      <c r="B2487" t="s">
        <v>10453</v>
      </c>
    </row>
    <row r="2488" spans="1:2">
      <c r="A2488" s="8" t="s">
        <v>3521</v>
      </c>
      <c r="B2488" t="s">
        <v>10486</v>
      </c>
    </row>
    <row r="2489" spans="1:2">
      <c r="A2489" s="8" t="s">
        <v>3522</v>
      </c>
      <c r="B2489" t="s">
        <v>10391</v>
      </c>
    </row>
    <row r="2490" spans="1:2">
      <c r="A2490" s="8" t="s">
        <v>3523</v>
      </c>
      <c r="B2490" t="s">
        <v>10400</v>
      </c>
    </row>
    <row r="2491" spans="1:2">
      <c r="A2491" s="8" t="s">
        <v>3524</v>
      </c>
      <c r="B2491" t="s">
        <v>10416</v>
      </c>
    </row>
    <row r="2492" spans="1:2">
      <c r="A2492" s="8" t="s">
        <v>3525</v>
      </c>
      <c r="B2492" t="s">
        <v>10450</v>
      </c>
    </row>
    <row r="2493" spans="1:2">
      <c r="A2493" s="8" t="s">
        <v>3526</v>
      </c>
      <c r="B2493" t="s">
        <v>10411</v>
      </c>
    </row>
    <row r="2494" spans="1:2">
      <c r="A2494" s="8" t="s">
        <v>3527</v>
      </c>
      <c r="B2494" t="s">
        <v>10601</v>
      </c>
    </row>
    <row r="2495" spans="1:2">
      <c r="A2495" s="8" t="s">
        <v>3528</v>
      </c>
      <c r="B2495" t="s">
        <v>10391</v>
      </c>
    </row>
    <row r="2496" spans="1:2">
      <c r="A2496" s="8" t="s">
        <v>3529</v>
      </c>
      <c r="B2496" t="s">
        <v>10620</v>
      </c>
    </row>
    <row r="2497" spans="1:2">
      <c r="A2497" s="8" t="s">
        <v>3530</v>
      </c>
      <c r="B2497" t="s">
        <v>10570</v>
      </c>
    </row>
    <row r="2498" spans="1:2">
      <c r="A2498" s="8" t="s">
        <v>3531</v>
      </c>
      <c r="B2498" t="s">
        <v>10444</v>
      </c>
    </row>
    <row r="2499" spans="1:2">
      <c r="A2499" s="8" t="s">
        <v>3532</v>
      </c>
      <c r="B2499" t="s">
        <v>10416</v>
      </c>
    </row>
    <row r="2500" spans="1:2">
      <c r="A2500" s="8" t="s">
        <v>3533</v>
      </c>
      <c r="B2500" t="s">
        <v>10453</v>
      </c>
    </row>
    <row r="2501" spans="1:2">
      <c r="A2501" s="8" t="s">
        <v>779</v>
      </c>
      <c r="B2501" t="s">
        <v>10390</v>
      </c>
    </row>
    <row r="2502" spans="1:2">
      <c r="A2502" s="8" t="s">
        <v>3534</v>
      </c>
      <c r="B2502" t="s">
        <v>10425</v>
      </c>
    </row>
    <row r="2503" spans="1:2">
      <c r="A2503" s="8" t="s">
        <v>3535</v>
      </c>
      <c r="B2503" t="s">
        <v>10528</v>
      </c>
    </row>
    <row r="2504" spans="1:2">
      <c r="A2504" s="8" t="s">
        <v>3536</v>
      </c>
      <c r="B2504" t="s">
        <v>10450</v>
      </c>
    </row>
    <row r="2505" spans="1:2">
      <c r="A2505" s="8" t="s">
        <v>3537</v>
      </c>
      <c r="B2505" t="s">
        <v>10479</v>
      </c>
    </row>
    <row r="2506" spans="1:2">
      <c r="A2506" s="8" t="s">
        <v>3538</v>
      </c>
      <c r="B2506" t="s">
        <v>10412</v>
      </c>
    </row>
    <row r="2507" spans="1:2">
      <c r="A2507" s="8" t="s">
        <v>798</v>
      </c>
      <c r="B2507" t="s">
        <v>10400</v>
      </c>
    </row>
    <row r="2508" spans="1:2">
      <c r="A2508" s="8" t="s">
        <v>3539</v>
      </c>
      <c r="B2508" t="s">
        <v>10492</v>
      </c>
    </row>
    <row r="2509" spans="1:2">
      <c r="A2509" s="8" t="s">
        <v>3540</v>
      </c>
      <c r="B2509" t="s">
        <v>10400</v>
      </c>
    </row>
    <row r="2510" spans="1:2">
      <c r="A2510" s="8" t="s">
        <v>3541</v>
      </c>
      <c r="B2510" t="s">
        <v>982</v>
      </c>
    </row>
    <row r="2511" spans="1:2">
      <c r="A2511" s="8" t="s">
        <v>3542</v>
      </c>
      <c r="B2511" t="s">
        <v>10400</v>
      </c>
    </row>
    <row r="2512" spans="1:2">
      <c r="A2512" s="8" t="s">
        <v>445</v>
      </c>
      <c r="B2512" t="s">
        <v>10444</v>
      </c>
    </row>
    <row r="2513" spans="1:2">
      <c r="A2513" s="8" t="s">
        <v>3543</v>
      </c>
      <c r="B2513" t="s">
        <v>10454</v>
      </c>
    </row>
    <row r="2514" spans="1:2">
      <c r="A2514" s="8" t="s">
        <v>500</v>
      </c>
      <c r="B2514" t="s">
        <v>10492</v>
      </c>
    </row>
    <row r="2515" spans="1:2">
      <c r="A2515" s="8" t="s">
        <v>3544</v>
      </c>
      <c r="B2515" t="s">
        <v>10406</v>
      </c>
    </row>
    <row r="2516" spans="1:2">
      <c r="A2516" s="8" t="s">
        <v>3545</v>
      </c>
      <c r="B2516" t="s">
        <v>10406</v>
      </c>
    </row>
    <row r="2517" spans="1:2">
      <c r="A2517" s="8" t="s">
        <v>976</v>
      </c>
      <c r="B2517" t="s">
        <v>10528</v>
      </c>
    </row>
    <row r="2518" spans="1:2">
      <c r="A2518" s="8" t="s">
        <v>3546</v>
      </c>
      <c r="B2518" t="s">
        <v>10455</v>
      </c>
    </row>
    <row r="2519" spans="1:2">
      <c r="A2519" s="8" t="s">
        <v>3547</v>
      </c>
      <c r="B2519" t="s">
        <v>10400</v>
      </c>
    </row>
    <row r="2520" spans="1:2">
      <c r="A2520" s="8" t="s">
        <v>3548</v>
      </c>
      <c r="B2520" t="s">
        <v>10417</v>
      </c>
    </row>
    <row r="2521" spans="1:2">
      <c r="A2521" s="8" t="s">
        <v>3549</v>
      </c>
      <c r="B2521" t="s">
        <v>10400</v>
      </c>
    </row>
    <row r="2522" spans="1:2">
      <c r="A2522" s="8" t="s">
        <v>3550</v>
      </c>
      <c r="B2522" t="s">
        <v>10429</v>
      </c>
    </row>
    <row r="2523" spans="1:2">
      <c r="A2523" s="8" t="s">
        <v>65</v>
      </c>
      <c r="B2523" t="s">
        <v>10520</v>
      </c>
    </row>
    <row r="2524" spans="1:2">
      <c r="A2524" s="8" t="s">
        <v>3551</v>
      </c>
      <c r="B2524" t="s">
        <v>10397</v>
      </c>
    </row>
    <row r="2525" spans="1:2">
      <c r="A2525" s="8" t="s">
        <v>3552</v>
      </c>
      <c r="B2525" t="s">
        <v>10408</v>
      </c>
    </row>
    <row r="2526" spans="1:2">
      <c r="A2526" s="8" t="s">
        <v>3553</v>
      </c>
      <c r="B2526" t="s">
        <v>10450</v>
      </c>
    </row>
    <row r="2527" spans="1:2">
      <c r="A2527" s="8" t="s">
        <v>3554</v>
      </c>
      <c r="B2527" t="s">
        <v>982</v>
      </c>
    </row>
    <row r="2528" spans="1:2">
      <c r="A2528" s="8" t="s">
        <v>3555</v>
      </c>
      <c r="B2528" t="s">
        <v>10517</v>
      </c>
    </row>
    <row r="2529" spans="1:2">
      <c r="A2529" s="8" t="s">
        <v>3556</v>
      </c>
      <c r="B2529" t="s">
        <v>10397</v>
      </c>
    </row>
    <row r="2530" spans="1:2">
      <c r="A2530" s="8" t="s">
        <v>3557</v>
      </c>
      <c r="B2530" t="s">
        <v>10622</v>
      </c>
    </row>
    <row r="2531" spans="1:2">
      <c r="A2531" s="8" t="s">
        <v>3558</v>
      </c>
      <c r="B2531" t="s">
        <v>10450</v>
      </c>
    </row>
    <row r="2532" spans="1:2">
      <c r="A2532" s="8" t="s">
        <v>3559</v>
      </c>
      <c r="B2532" t="s">
        <v>10536</v>
      </c>
    </row>
    <row r="2533" spans="1:2">
      <c r="A2533" s="8" t="s">
        <v>3560</v>
      </c>
      <c r="B2533" t="s">
        <v>10428</v>
      </c>
    </row>
    <row r="2534" spans="1:2">
      <c r="A2534" s="8" t="s">
        <v>418</v>
      </c>
      <c r="B2534" t="s">
        <v>10429</v>
      </c>
    </row>
    <row r="2535" spans="1:2">
      <c r="A2535" s="8" t="s">
        <v>144</v>
      </c>
      <c r="B2535" t="s">
        <v>10444</v>
      </c>
    </row>
    <row r="2536" spans="1:2">
      <c r="A2536" s="8" t="s">
        <v>3561</v>
      </c>
      <c r="B2536" t="s">
        <v>10423</v>
      </c>
    </row>
    <row r="2537" spans="1:2">
      <c r="A2537" s="8" t="s">
        <v>434</v>
      </c>
      <c r="B2537" t="s">
        <v>10395</v>
      </c>
    </row>
    <row r="2538" spans="1:2">
      <c r="A2538" s="8" t="s">
        <v>3562</v>
      </c>
      <c r="B2538" t="s">
        <v>10390</v>
      </c>
    </row>
    <row r="2539" spans="1:2">
      <c r="A2539" s="8" t="s">
        <v>3563</v>
      </c>
      <c r="B2539" t="s">
        <v>10433</v>
      </c>
    </row>
    <row r="2540" spans="1:2">
      <c r="A2540" s="8" t="s">
        <v>3564</v>
      </c>
      <c r="B2540" t="s">
        <v>10400</v>
      </c>
    </row>
    <row r="2541" spans="1:2">
      <c r="A2541" s="8" t="s">
        <v>3565</v>
      </c>
      <c r="B2541" t="s">
        <v>10400</v>
      </c>
    </row>
    <row r="2542" spans="1:2">
      <c r="A2542" s="8" t="s">
        <v>586</v>
      </c>
      <c r="B2542" t="s">
        <v>10416</v>
      </c>
    </row>
    <row r="2543" spans="1:2">
      <c r="A2543" s="8" t="s">
        <v>3566</v>
      </c>
      <c r="B2543" t="s">
        <v>10389</v>
      </c>
    </row>
    <row r="2544" spans="1:2">
      <c r="A2544" s="8" t="s">
        <v>3567</v>
      </c>
      <c r="B2544" t="s">
        <v>10570</v>
      </c>
    </row>
    <row r="2545" spans="1:2">
      <c r="A2545" s="8" t="s">
        <v>666</v>
      </c>
      <c r="B2545" t="s">
        <v>10444</v>
      </c>
    </row>
    <row r="2546" spans="1:2">
      <c r="A2546" s="8" t="s">
        <v>3568</v>
      </c>
      <c r="B2546" t="s">
        <v>10433</v>
      </c>
    </row>
    <row r="2547" spans="1:2">
      <c r="A2547" s="8" t="s">
        <v>3569</v>
      </c>
      <c r="B2547" t="s">
        <v>10469</v>
      </c>
    </row>
    <row r="2548" spans="1:2">
      <c r="A2548" s="8" t="s">
        <v>3570</v>
      </c>
      <c r="B2548" t="s">
        <v>10390</v>
      </c>
    </row>
    <row r="2549" spans="1:2">
      <c r="A2549" s="8" t="s">
        <v>3571</v>
      </c>
      <c r="B2549" t="s">
        <v>10453</v>
      </c>
    </row>
    <row r="2550" spans="1:2">
      <c r="A2550" s="8" t="s">
        <v>3572</v>
      </c>
      <c r="B2550" t="s">
        <v>10423</v>
      </c>
    </row>
    <row r="2551" spans="1:2">
      <c r="A2551" s="8" t="s">
        <v>3573</v>
      </c>
      <c r="B2551" t="s">
        <v>982</v>
      </c>
    </row>
    <row r="2552" spans="1:2">
      <c r="A2552" s="8" t="s">
        <v>3574</v>
      </c>
      <c r="B2552" t="s">
        <v>10425</v>
      </c>
    </row>
    <row r="2553" spans="1:2">
      <c r="A2553" s="8" t="s">
        <v>3575</v>
      </c>
      <c r="B2553" t="s">
        <v>10400</v>
      </c>
    </row>
    <row r="2554" spans="1:2">
      <c r="A2554" s="8" t="s">
        <v>3576</v>
      </c>
      <c r="B2554" t="s">
        <v>10533</v>
      </c>
    </row>
    <row r="2555" spans="1:2">
      <c r="A2555" s="8" t="s">
        <v>3577</v>
      </c>
      <c r="B2555" t="s">
        <v>10405</v>
      </c>
    </row>
    <row r="2556" spans="1:2">
      <c r="A2556" s="8" t="s">
        <v>3578</v>
      </c>
      <c r="B2556" t="s">
        <v>10400</v>
      </c>
    </row>
    <row r="2557" spans="1:2">
      <c r="A2557" s="8" t="s">
        <v>703</v>
      </c>
      <c r="B2557" t="s">
        <v>10478</v>
      </c>
    </row>
    <row r="2558" spans="1:2">
      <c r="A2558" s="8" t="s">
        <v>3579</v>
      </c>
      <c r="B2558" t="s">
        <v>10444</v>
      </c>
    </row>
    <row r="2559" spans="1:2">
      <c r="A2559" s="8" t="s">
        <v>3580</v>
      </c>
      <c r="B2559" t="s">
        <v>10406</v>
      </c>
    </row>
    <row r="2560" spans="1:2">
      <c r="A2560" s="8" t="s">
        <v>3581</v>
      </c>
      <c r="B2560" t="s">
        <v>10396</v>
      </c>
    </row>
    <row r="2561" spans="1:2">
      <c r="A2561" s="8" t="s">
        <v>3582</v>
      </c>
      <c r="B2561" t="s">
        <v>10429</v>
      </c>
    </row>
    <row r="2562" spans="1:2">
      <c r="A2562" s="8" t="s">
        <v>3583</v>
      </c>
      <c r="B2562" t="s">
        <v>10400</v>
      </c>
    </row>
    <row r="2563" spans="1:2">
      <c r="A2563" s="8" t="s">
        <v>3584</v>
      </c>
      <c r="B2563" t="s">
        <v>10444</v>
      </c>
    </row>
    <row r="2564" spans="1:2">
      <c r="A2564" s="8" t="s">
        <v>3585</v>
      </c>
      <c r="B2564" t="s">
        <v>10591</v>
      </c>
    </row>
    <row r="2565" spans="1:2">
      <c r="A2565" s="8" t="s">
        <v>3586</v>
      </c>
      <c r="B2565" t="s">
        <v>10436</v>
      </c>
    </row>
    <row r="2566" spans="1:2">
      <c r="A2566" s="8" t="s">
        <v>3587</v>
      </c>
      <c r="B2566" t="s">
        <v>10411</v>
      </c>
    </row>
    <row r="2567" spans="1:2">
      <c r="A2567" s="8" t="s">
        <v>805</v>
      </c>
      <c r="B2567" t="s">
        <v>10425</v>
      </c>
    </row>
    <row r="2568" spans="1:2">
      <c r="A2568" s="8" t="s">
        <v>3588</v>
      </c>
      <c r="B2568" t="s">
        <v>10390</v>
      </c>
    </row>
    <row r="2569" spans="1:2">
      <c r="A2569" s="8" t="s">
        <v>3589</v>
      </c>
      <c r="B2569" t="s">
        <v>10453</v>
      </c>
    </row>
    <row r="2570" spans="1:2">
      <c r="A2570" s="8" t="s">
        <v>312</v>
      </c>
      <c r="B2570" t="s">
        <v>10432</v>
      </c>
    </row>
    <row r="2571" spans="1:2">
      <c r="A2571" s="8" t="s">
        <v>3590</v>
      </c>
      <c r="B2571" t="s">
        <v>10486</v>
      </c>
    </row>
    <row r="2572" spans="1:2">
      <c r="A2572" s="8" t="s">
        <v>3591</v>
      </c>
      <c r="B2572" t="s">
        <v>10400</v>
      </c>
    </row>
    <row r="2573" spans="1:2">
      <c r="A2573" s="8" t="s">
        <v>949</v>
      </c>
      <c r="B2573" t="s">
        <v>10533</v>
      </c>
    </row>
    <row r="2574" spans="1:2">
      <c r="A2574" s="8" t="s">
        <v>3592</v>
      </c>
      <c r="B2574" t="s">
        <v>10426</v>
      </c>
    </row>
    <row r="2575" spans="1:2">
      <c r="A2575" s="8" t="s">
        <v>3593</v>
      </c>
      <c r="B2575" t="s">
        <v>10390</v>
      </c>
    </row>
    <row r="2576" spans="1:2">
      <c r="A2576" s="8" t="s">
        <v>3594</v>
      </c>
      <c r="B2576" t="s">
        <v>10410</v>
      </c>
    </row>
    <row r="2577" spans="1:2">
      <c r="A2577" s="8" t="s">
        <v>3595</v>
      </c>
      <c r="B2577" t="s">
        <v>10399</v>
      </c>
    </row>
    <row r="2578" spans="1:2">
      <c r="A2578" s="8" t="s">
        <v>3596</v>
      </c>
      <c r="B2578" t="s">
        <v>982</v>
      </c>
    </row>
    <row r="2579" spans="1:2">
      <c r="A2579" s="8" t="s">
        <v>968</v>
      </c>
      <c r="B2579" t="s">
        <v>10429</v>
      </c>
    </row>
    <row r="2580" spans="1:2">
      <c r="A2580" s="8" t="s">
        <v>3597</v>
      </c>
      <c r="B2580" t="s">
        <v>10428</v>
      </c>
    </row>
    <row r="2581" spans="1:2">
      <c r="A2581" s="8" t="s">
        <v>3598</v>
      </c>
      <c r="B2581" t="s">
        <v>982</v>
      </c>
    </row>
    <row r="2582" spans="1:2">
      <c r="A2582" s="8" t="s">
        <v>3599</v>
      </c>
      <c r="B2582" t="s">
        <v>10406</v>
      </c>
    </row>
    <row r="2583" spans="1:2">
      <c r="A2583" s="8" t="s">
        <v>3600</v>
      </c>
      <c r="B2583" t="s">
        <v>10510</v>
      </c>
    </row>
    <row r="2584" spans="1:2">
      <c r="A2584" s="8" t="s">
        <v>3601</v>
      </c>
      <c r="B2584" t="s">
        <v>982</v>
      </c>
    </row>
    <row r="2585" spans="1:2">
      <c r="A2585" s="8" t="s">
        <v>950</v>
      </c>
      <c r="B2585" t="s">
        <v>10409</v>
      </c>
    </row>
    <row r="2586" spans="1:2">
      <c r="A2586" s="8" t="s">
        <v>3602</v>
      </c>
      <c r="B2586" t="s">
        <v>982</v>
      </c>
    </row>
    <row r="2587" spans="1:2">
      <c r="A2587" s="8" t="s">
        <v>3603</v>
      </c>
      <c r="B2587" t="s">
        <v>10581</v>
      </c>
    </row>
    <row r="2588" spans="1:2">
      <c r="A2588" s="8" t="s">
        <v>591</v>
      </c>
      <c r="B2588" t="s">
        <v>10400</v>
      </c>
    </row>
    <row r="2589" spans="1:2">
      <c r="A2589" s="8" t="s">
        <v>3604</v>
      </c>
      <c r="B2589" t="s">
        <v>10390</v>
      </c>
    </row>
    <row r="2590" spans="1:2">
      <c r="A2590" s="8" t="s">
        <v>3605</v>
      </c>
      <c r="B2590" t="s">
        <v>10554</v>
      </c>
    </row>
    <row r="2591" spans="1:2">
      <c r="A2591" s="8" t="s">
        <v>3606</v>
      </c>
      <c r="B2591" t="s">
        <v>10537</v>
      </c>
    </row>
    <row r="2592" spans="1:2">
      <c r="A2592" s="8" t="s">
        <v>3607</v>
      </c>
      <c r="B2592" t="s">
        <v>10453</v>
      </c>
    </row>
    <row r="2593" spans="1:2">
      <c r="A2593" s="8" t="s">
        <v>3608</v>
      </c>
      <c r="B2593" t="s">
        <v>10405</v>
      </c>
    </row>
    <row r="2594" spans="1:2">
      <c r="A2594" s="8" t="s">
        <v>3609</v>
      </c>
      <c r="B2594" t="s">
        <v>10544</v>
      </c>
    </row>
    <row r="2595" spans="1:2">
      <c r="A2595" s="8" t="s">
        <v>3610</v>
      </c>
      <c r="B2595" t="s">
        <v>10510</v>
      </c>
    </row>
    <row r="2596" spans="1:2">
      <c r="A2596" s="8" t="s">
        <v>3611</v>
      </c>
      <c r="B2596" t="s">
        <v>10457</v>
      </c>
    </row>
    <row r="2597" spans="1:2">
      <c r="A2597" s="8" t="s">
        <v>3612</v>
      </c>
      <c r="B2597" t="s">
        <v>982</v>
      </c>
    </row>
    <row r="2598" spans="1:2">
      <c r="A2598" s="8" t="s">
        <v>3613</v>
      </c>
      <c r="B2598" t="s">
        <v>10459</v>
      </c>
    </row>
    <row r="2599" spans="1:2">
      <c r="A2599" s="8" t="s">
        <v>3614</v>
      </c>
      <c r="B2599" t="s">
        <v>10453</v>
      </c>
    </row>
    <row r="2600" spans="1:2">
      <c r="A2600" s="8" t="s">
        <v>3615</v>
      </c>
      <c r="B2600" t="s">
        <v>982</v>
      </c>
    </row>
    <row r="2601" spans="1:2">
      <c r="A2601" s="8" t="s">
        <v>3616</v>
      </c>
      <c r="B2601" t="s">
        <v>10498</v>
      </c>
    </row>
    <row r="2602" spans="1:2">
      <c r="A2602" s="8" t="s">
        <v>3617</v>
      </c>
      <c r="B2602" t="s">
        <v>10410</v>
      </c>
    </row>
    <row r="2603" spans="1:2">
      <c r="A2603" s="8" t="s">
        <v>3618</v>
      </c>
      <c r="B2603" t="s">
        <v>10453</v>
      </c>
    </row>
    <row r="2604" spans="1:2">
      <c r="A2604" s="8" t="s">
        <v>3619</v>
      </c>
      <c r="B2604" t="s">
        <v>10411</v>
      </c>
    </row>
    <row r="2605" spans="1:2">
      <c r="A2605" s="8" t="s">
        <v>3620</v>
      </c>
      <c r="B2605" t="s">
        <v>10396</v>
      </c>
    </row>
    <row r="2606" spans="1:2">
      <c r="A2606" s="8" t="s">
        <v>3621</v>
      </c>
      <c r="B2606" t="s">
        <v>982</v>
      </c>
    </row>
    <row r="2607" spans="1:2">
      <c r="A2607" s="8" t="s">
        <v>3622</v>
      </c>
      <c r="B2607" t="s">
        <v>10528</v>
      </c>
    </row>
    <row r="2608" spans="1:2">
      <c r="A2608" s="8" t="s">
        <v>3623</v>
      </c>
      <c r="B2608" t="s">
        <v>10417</v>
      </c>
    </row>
    <row r="2609" spans="1:2">
      <c r="A2609" s="8" t="s">
        <v>3624</v>
      </c>
      <c r="B2609" t="s">
        <v>10613</v>
      </c>
    </row>
    <row r="2610" spans="1:2">
      <c r="A2610" s="8" t="s">
        <v>3625</v>
      </c>
      <c r="B2610" t="s">
        <v>10389</v>
      </c>
    </row>
    <row r="2611" spans="1:2">
      <c r="A2611" s="8" t="s">
        <v>3626</v>
      </c>
      <c r="B2611" t="s">
        <v>10395</v>
      </c>
    </row>
    <row r="2612" spans="1:2">
      <c r="A2612" s="8" t="s">
        <v>3627</v>
      </c>
      <c r="B2612" t="s">
        <v>10407</v>
      </c>
    </row>
    <row r="2613" spans="1:2">
      <c r="A2613" s="8" t="s">
        <v>3628</v>
      </c>
      <c r="B2613" t="s">
        <v>10623</v>
      </c>
    </row>
    <row r="2614" spans="1:2">
      <c r="A2614" s="8" t="s">
        <v>3629</v>
      </c>
      <c r="B2614" t="s">
        <v>10417</v>
      </c>
    </row>
    <row r="2615" spans="1:2">
      <c r="A2615" s="8" t="s">
        <v>3630</v>
      </c>
      <c r="B2615" t="s">
        <v>10570</v>
      </c>
    </row>
    <row r="2616" spans="1:2">
      <c r="A2616" s="8" t="s">
        <v>3631</v>
      </c>
      <c r="B2616" t="s">
        <v>10430</v>
      </c>
    </row>
    <row r="2617" spans="1:2">
      <c r="A2617" s="8" t="s">
        <v>3632</v>
      </c>
      <c r="B2617" t="s">
        <v>10406</v>
      </c>
    </row>
    <row r="2618" spans="1:2">
      <c r="A2618" s="8" t="s">
        <v>3633</v>
      </c>
      <c r="B2618" t="s">
        <v>982</v>
      </c>
    </row>
    <row r="2619" spans="1:2">
      <c r="A2619" s="8" t="s">
        <v>3634</v>
      </c>
      <c r="B2619" t="s">
        <v>10389</v>
      </c>
    </row>
    <row r="2620" spans="1:2">
      <c r="A2620" s="8" t="s">
        <v>3635</v>
      </c>
      <c r="B2620" t="s">
        <v>982</v>
      </c>
    </row>
    <row r="2621" spans="1:2">
      <c r="A2621" s="8" t="s">
        <v>3636</v>
      </c>
      <c r="B2621" t="s">
        <v>10395</v>
      </c>
    </row>
    <row r="2622" spans="1:2">
      <c r="A2622" s="8" t="s">
        <v>3637</v>
      </c>
      <c r="B2622" t="s">
        <v>10434</v>
      </c>
    </row>
    <row r="2623" spans="1:2">
      <c r="A2623" s="8" t="s">
        <v>3638</v>
      </c>
      <c r="B2623" t="s">
        <v>10470</v>
      </c>
    </row>
    <row r="2624" spans="1:2">
      <c r="A2624" s="8" t="s">
        <v>3639</v>
      </c>
      <c r="B2624" t="s">
        <v>10447</v>
      </c>
    </row>
    <row r="2625" spans="1:2">
      <c r="A2625" s="8" t="s">
        <v>366</v>
      </c>
      <c r="B2625" t="s">
        <v>10429</v>
      </c>
    </row>
    <row r="2626" spans="1:2">
      <c r="A2626" s="8" t="s">
        <v>3640</v>
      </c>
      <c r="B2626" t="s">
        <v>10407</v>
      </c>
    </row>
    <row r="2627" spans="1:2">
      <c r="A2627" s="8" t="s">
        <v>3641</v>
      </c>
      <c r="B2627" t="s">
        <v>10391</v>
      </c>
    </row>
    <row r="2628" spans="1:2">
      <c r="A2628" s="8" t="s">
        <v>3642</v>
      </c>
      <c r="B2628" t="s">
        <v>10407</v>
      </c>
    </row>
    <row r="2629" spans="1:2">
      <c r="A2629" s="8" t="s">
        <v>3643</v>
      </c>
      <c r="B2629" t="s">
        <v>10540</v>
      </c>
    </row>
    <row r="2630" spans="1:2">
      <c r="A2630" s="8" t="s">
        <v>3644</v>
      </c>
      <c r="B2630" t="s">
        <v>10624</v>
      </c>
    </row>
    <row r="2631" spans="1:2">
      <c r="A2631" s="8" t="s">
        <v>3645</v>
      </c>
      <c r="B2631" t="s">
        <v>10409</v>
      </c>
    </row>
    <row r="2632" spans="1:2">
      <c r="A2632" s="8" t="s">
        <v>3646</v>
      </c>
      <c r="B2632" t="s">
        <v>10442</v>
      </c>
    </row>
    <row r="2633" spans="1:2">
      <c r="A2633" s="8" t="s">
        <v>3647</v>
      </c>
      <c r="B2633" t="s">
        <v>982</v>
      </c>
    </row>
    <row r="2634" spans="1:2">
      <c r="A2634" s="8" t="s">
        <v>3648</v>
      </c>
      <c r="B2634" t="s">
        <v>10396</v>
      </c>
    </row>
    <row r="2635" spans="1:2">
      <c r="A2635" s="8" t="s">
        <v>3649</v>
      </c>
      <c r="B2635" t="s">
        <v>10390</v>
      </c>
    </row>
    <row r="2636" spans="1:2">
      <c r="A2636" s="8" t="s">
        <v>3650</v>
      </c>
      <c r="B2636" t="s">
        <v>10405</v>
      </c>
    </row>
    <row r="2637" spans="1:2">
      <c r="A2637" s="8" t="s">
        <v>3651</v>
      </c>
      <c r="B2637" t="s">
        <v>10406</v>
      </c>
    </row>
    <row r="2638" spans="1:2">
      <c r="A2638" s="8" t="s">
        <v>3652</v>
      </c>
      <c r="B2638" t="s">
        <v>10579</v>
      </c>
    </row>
    <row r="2639" spans="1:2">
      <c r="A2639" s="8" t="s">
        <v>3653</v>
      </c>
      <c r="B2639" t="s">
        <v>10625</v>
      </c>
    </row>
    <row r="2640" spans="1:2">
      <c r="A2640" s="8" t="s">
        <v>3654</v>
      </c>
      <c r="B2640" t="s">
        <v>982</v>
      </c>
    </row>
    <row r="2641" spans="1:2">
      <c r="A2641" s="8" t="s">
        <v>3655</v>
      </c>
      <c r="B2641" t="s">
        <v>10452</v>
      </c>
    </row>
    <row r="2642" spans="1:2">
      <c r="A2642" s="8" t="s">
        <v>3656</v>
      </c>
      <c r="B2642" t="s">
        <v>10409</v>
      </c>
    </row>
    <row r="2643" spans="1:2">
      <c r="A2643" s="8" t="s">
        <v>469</v>
      </c>
      <c r="B2643" t="s">
        <v>10407</v>
      </c>
    </row>
    <row r="2644" spans="1:2">
      <c r="A2644" s="8" t="s">
        <v>3657</v>
      </c>
      <c r="B2644" t="s">
        <v>10394</v>
      </c>
    </row>
    <row r="2645" spans="1:2">
      <c r="A2645" s="8" t="s">
        <v>3658</v>
      </c>
      <c r="B2645" t="s">
        <v>10581</v>
      </c>
    </row>
    <row r="2646" spans="1:2">
      <c r="A2646" s="8" t="s">
        <v>3659</v>
      </c>
      <c r="B2646" t="s">
        <v>10500</v>
      </c>
    </row>
    <row r="2647" spans="1:2">
      <c r="A2647" s="8" t="s">
        <v>3660</v>
      </c>
      <c r="B2647" t="s">
        <v>10626</v>
      </c>
    </row>
    <row r="2648" spans="1:2">
      <c r="A2648" s="8" t="s">
        <v>3661</v>
      </c>
      <c r="B2648" t="s">
        <v>10414</v>
      </c>
    </row>
    <row r="2649" spans="1:2">
      <c r="A2649" s="8" t="s">
        <v>3662</v>
      </c>
      <c r="B2649" t="s">
        <v>10390</v>
      </c>
    </row>
    <row r="2650" spans="1:2">
      <c r="A2650" s="8" t="s">
        <v>3663</v>
      </c>
      <c r="B2650" t="s">
        <v>10389</v>
      </c>
    </row>
    <row r="2651" spans="1:2">
      <c r="A2651" s="8" t="s">
        <v>3664</v>
      </c>
      <c r="B2651" t="s">
        <v>10597</v>
      </c>
    </row>
    <row r="2652" spans="1:2">
      <c r="A2652" s="8" t="s">
        <v>3665</v>
      </c>
      <c r="B2652" t="s">
        <v>10400</v>
      </c>
    </row>
    <row r="2653" spans="1:2">
      <c r="A2653" s="8" t="s">
        <v>913</v>
      </c>
      <c r="B2653" t="s">
        <v>10454</v>
      </c>
    </row>
    <row r="2654" spans="1:2">
      <c r="A2654" s="8" t="s">
        <v>3666</v>
      </c>
      <c r="B2654" t="s">
        <v>10400</v>
      </c>
    </row>
    <row r="2655" spans="1:2">
      <c r="A2655" s="8" t="s">
        <v>3667</v>
      </c>
      <c r="B2655" t="s">
        <v>10417</v>
      </c>
    </row>
    <row r="2656" spans="1:2">
      <c r="A2656" s="8" t="s">
        <v>3668</v>
      </c>
      <c r="B2656" t="s">
        <v>10566</v>
      </c>
    </row>
    <row r="2657" spans="1:2">
      <c r="A2657" s="8" t="s">
        <v>3669</v>
      </c>
      <c r="B2657" t="s">
        <v>10400</v>
      </c>
    </row>
    <row r="2658" spans="1:2">
      <c r="A2658" s="8" t="s">
        <v>3670</v>
      </c>
      <c r="B2658" t="s">
        <v>10406</v>
      </c>
    </row>
    <row r="2659" spans="1:2">
      <c r="A2659" s="8" t="s">
        <v>3671</v>
      </c>
      <c r="B2659" t="s">
        <v>10607</v>
      </c>
    </row>
    <row r="2660" spans="1:2">
      <c r="A2660" s="8" t="s">
        <v>459</v>
      </c>
      <c r="B2660" t="s">
        <v>10420</v>
      </c>
    </row>
    <row r="2661" spans="1:2">
      <c r="A2661" s="8" t="s">
        <v>3672</v>
      </c>
      <c r="B2661" t="s">
        <v>10405</v>
      </c>
    </row>
    <row r="2662" spans="1:2">
      <c r="A2662" s="8" t="s">
        <v>601</v>
      </c>
      <c r="B2662" t="s">
        <v>10483</v>
      </c>
    </row>
    <row r="2663" spans="1:2">
      <c r="A2663" s="8" t="s">
        <v>3673</v>
      </c>
      <c r="B2663" t="s">
        <v>10433</v>
      </c>
    </row>
    <row r="2664" spans="1:2">
      <c r="A2664" s="8" t="s">
        <v>3674</v>
      </c>
      <c r="B2664" t="s">
        <v>10404</v>
      </c>
    </row>
    <row r="2665" spans="1:2">
      <c r="A2665" s="8" t="s">
        <v>3675</v>
      </c>
      <c r="B2665" t="s">
        <v>10406</v>
      </c>
    </row>
    <row r="2666" spans="1:2">
      <c r="A2666" s="8" t="s">
        <v>3676</v>
      </c>
      <c r="B2666" t="s">
        <v>10627</v>
      </c>
    </row>
    <row r="2667" spans="1:2">
      <c r="A2667" s="8" t="s">
        <v>3677</v>
      </c>
      <c r="B2667" t="s">
        <v>10493</v>
      </c>
    </row>
    <row r="2668" spans="1:2">
      <c r="A2668" s="8" t="s">
        <v>725</v>
      </c>
      <c r="B2668" t="s">
        <v>10429</v>
      </c>
    </row>
    <row r="2669" spans="1:2">
      <c r="A2669" s="8" t="s">
        <v>3678</v>
      </c>
      <c r="B2669" t="s">
        <v>10628</v>
      </c>
    </row>
    <row r="2670" spans="1:2">
      <c r="A2670" s="8" t="s">
        <v>901</v>
      </c>
      <c r="B2670" t="s">
        <v>10454</v>
      </c>
    </row>
    <row r="2671" spans="1:2">
      <c r="A2671" s="8" t="s">
        <v>3679</v>
      </c>
      <c r="B2671" t="s">
        <v>10609</v>
      </c>
    </row>
    <row r="2672" spans="1:2">
      <c r="A2672" s="8" t="s">
        <v>3680</v>
      </c>
      <c r="B2672" t="s">
        <v>10408</v>
      </c>
    </row>
    <row r="2673" spans="1:2">
      <c r="A2673" s="8" t="s">
        <v>3681</v>
      </c>
      <c r="B2673" t="s">
        <v>10398</v>
      </c>
    </row>
    <row r="2674" spans="1:2">
      <c r="A2674" s="8" t="s">
        <v>3682</v>
      </c>
      <c r="B2674" t="s">
        <v>10423</v>
      </c>
    </row>
    <row r="2675" spans="1:2">
      <c r="A2675" s="8" t="s">
        <v>3683</v>
      </c>
      <c r="B2675" t="s">
        <v>10405</v>
      </c>
    </row>
    <row r="2676" spans="1:2">
      <c r="A2676" s="8" t="s">
        <v>702</v>
      </c>
      <c r="B2676" t="s">
        <v>10424</v>
      </c>
    </row>
    <row r="2677" spans="1:2">
      <c r="A2677" s="8" t="s">
        <v>3684</v>
      </c>
      <c r="B2677" t="s">
        <v>10400</v>
      </c>
    </row>
    <row r="2678" spans="1:2">
      <c r="A2678" s="8" t="s">
        <v>658</v>
      </c>
      <c r="B2678" t="s">
        <v>10414</v>
      </c>
    </row>
    <row r="2679" spans="1:2">
      <c r="A2679" s="8" t="s">
        <v>3685</v>
      </c>
      <c r="B2679" t="s">
        <v>982</v>
      </c>
    </row>
    <row r="2680" spans="1:2">
      <c r="A2680" s="8" t="s">
        <v>3686</v>
      </c>
      <c r="B2680" t="s">
        <v>10475</v>
      </c>
    </row>
    <row r="2681" spans="1:2">
      <c r="A2681" s="8" t="s">
        <v>3687</v>
      </c>
      <c r="B2681" t="s">
        <v>10572</v>
      </c>
    </row>
    <row r="2682" spans="1:2">
      <c r="A2682" s="8" t="s">
        <v>3688</v>
      </c>
      <c r="B2682" t="s">
        <v>10400</v>
      </c>
    </row>
    <row r="2683" spans="1:2">
      <c r="A2683" s="8" t="s">
        <v>3689</v>
      </c>
      <c r="B2683" t="s">
        <v>10402</v>
      </c>
    </row>
    <row r="2684" spans="1:2">
      <c r="A2684" s="8" t="s">
        <v>3690</v>
      </c>
      <c r="B2684" t="s">
        <v>10404</v>
      </c>
    </row>
    <row r="2685" spans="1:2">
      <c r="A2685" s="8" t="s">
        <v>3691</v>
      </c>
      <c r="B2685" t="s">
        <v>10486</v>
      </c>
    </row>
    <row r="2686" spans="1:2">
      <c r="A2686" s="8" t="s">
        <v>3692</v>
      </c>
      <c r="B2686" t="s">
        <v>10400</v>
      </c>
    </row>
    <row r="2687" spans="1:2">
      <c r="A2687" s="8" t="s">
        <v>3693</v>
      </c>
      <c r="B2687" t="s">
        <v>10406</v>
      </c>
    </row>
    <row r="2688" spans="1:2">
      <c r="A2688" s="8" t="s">
        <v>3694</v>
      </c>
      <c r="B2688" t="s">
        <v>10406</v>
      </c>
    </row>
    <row r="2689" spans="1:2">
      <c r="A2689" s="8" t="s">
        <v>3695</v>
      </c>
      <c r="B2689" t="s">
        <v>10453</v>
      </c>
    </row>
    <row r="2690" spans="1:2">
      <c r="A2690" s="8" t="s">
        <v>3696</v>
      </c>
      <c r="B2690" t="s">
        <v>10437</v>
      </c>
    </row>
    <row r="2691" spans="1:2">
      <c r="A2691" s="8" t="s">
        <v>435</v>
      </c>
      <c r="B2691" t="s">
        <v>10405</v>
      </c>
    </row>
    <row r="2692" spans="1:2">
      <c r="A2692" s="8" t="s">
        <v>3697</v>
      </c>
      <c r="B2692" t="s">
        <v>10390</v>
      </c>
    </row>
    <row r="2693" spans="1:2">
      <c r="A2693" s="8" t="s">
        <v>3698</v>
      </c>
      <c r="B2693" t="s">
        <v>10454</v>
      </c>
    </row>
    <row r="2694" spans="1:2">
      <c r="A2694" s="8" t="s">
        <v>3699</v>
      </c>
      <c r="B2694" t="s">
        <v>10407</v>
      </c>
    </row>
    <row r="2695" spans="1:2">
      <c r="A2695" s="8" t="s">
        <v>3700</v>
      </c>
      <c r="B2695" t="s">
        <v>982</v>
      </c>
    </row>
    <row r="2696" spans="1:2">
      <c r="A2696" s="8" t="s">
        <v>3701</v>
      </c>
      <c r="B2696" t="s">
        <v>10463</v>
      </c>
    </row>
    <row r="2697" spans="1:2">
      <c r="A2697" s="8" t="s">
        <v>3702</v>
      </c>
      <c r="B2697" t="s">
        <v>10400</v>
      </c>
    </row>
    <row r="2698" spans="1:2">
      <c r="A2698" s="8" t="s">
        <v>190</v>
      </c>
      <c r="B2698" t="s">
        <v>10518</v>
      </c>
    </row>
    <row r="2699" spans="1:2">
      <c r="A2699" s="8" t="s">
        <v>3703</v>
      </c>
      <c r="B2699" t="s">
        <v>10560</v>
      </c>
    </row>
    <row r="2700" spans="1:2">
      <c r="A2700" s="8" t="s">
        <v>3704</v>
      </c>
      <c r="B2700" t="s">
        <v>10406</v>
      </c>
    </row>
    <row r="2701" spans="1:2">
      <c r="A2701" s="8" t="s">
        <v>3705</v>
      </c>
      <c r="B2701" t="s">
        <v>10503</v>
      </c>
    </row>
    <row r="2702" spans="1:2">
      <c r="A2702" s="8" t="s">
        <v>3706</v>
      </c>
      <c r="B2702" t="s">
        <v>10433</v>
      </c>
    </row>
    <row r="2703" spans="1:2">
      <c r="A2703" s="8" t="s">
        <v>3707</v>
      </c>
      <c r="B2703" t="s">
        <v>10406</v>
      </c>
    </row>
    <row r="2704" spans="1:2">
      <c r="A2704" s="8" t="s">
        <v>3708</v>
      </c>
      <c r="B2704" t="s">
        <v>10416</v>
      </c>
    </row>
    <row r="2705" spans="1:2">
      <c r="A2705" s="8" t="s">
        <v>3709</v>
      </c>
      <c r="B2705" t="s">
        <v>10536</v>
      </c>
    </row>
    <row r="2706" spans="1:2">
      <c r="A2706" s="8" t="s">
        <v>3710</v>
      </c>
      <c r="B2706" t="s">
        <v>10400</v>
      </c>
    </row>
    <row r="2707" spans="1:2">
      <c r="A2707" s="8" t="s">
        <v>3711</v>
      </c>
      <c r="B2707" t="s">
        <v>10458</v>
      </c>
    </row>
    <row r="2708" spans="1:2">
      <c r="A2708" s="8" t="s">
        <v>3712</v>
      </c>
      <c r="B2708" t="s">
        <v>10447</v>
      </c>
    </row>
    <row r="2709" spans="1:2">
      <c r="A2709" s="8" t="s">
        <v>3713</v>
      </c>
      <c r="B2709" t="s">
        <v>10486</v>
      </c>
    </row>
    <row r="2710" spans="1:2">
      <c r="A2710" s="8" t="s">
        <v>3714</v>
      </c>
      <c r="B2710" t="s">
        <v>10391</v>
      </c>
    </row>
    <row r="2711" spans="1:2">
      <c r="A2711" s="8" t="s">
        <v>3715</v>
      </c>
      <c r="B2711" t="s">
        <v>10444</v>
      </c>
    </row>
    <row r="2712" spans="1:2">
      <c r="A2712" s="8" t="s">
        <v>3716</v>
      </c>
      <c r="B2712" t="s">
        <v>10627</v>
      </c>
    </row>
    <row r="2713" spans="1:2">
      <c r="A2713" s="8" t="s">
        <v>3717</v>
      </c>
      <c r="B2713" t="s">
        <v>10396</v>
      </c>
    </row>
    <row r="2714" spans="1:2">
      <c r="A2714" s="8" t="s">
        <v>3718</v>
      </c>
      <c r="B2714" t="s">
        <v>10453</v>
      </c>
    </row>
    <row r="2715" spans="1:2">
      <c r="A2715" s="8" t="s">
        <v>3719</v>
      </c>
      <c r="B2715" t="s">
        <v>10429</v>
      </c>
    </row>
    <row r="2716" spans="1:2">
      <c r="A2716" s="8" t="s">
        <v>3720</v>
      </c>
      <c r="B2716" t="s">
        <v>10406</v>
      </c>
    </row>
    <row r="2717" spans="1:2">
      <c r="A2717" s="8" t="s">
        <v>3721</v>
      </c>
      <c r="B2717" t="s">
        <v>10434</v>
      </c>
    </row>
    <row r="2718" spans="1:2">
      <c r="A2718" s="8" t="s">
        <v>3722</v>
      </c>
      <c r="B2718" t="s">
        <v>10459</v>
      </c>
    </row>
    <row r="2719" spans="1:2">
      <c r="A2719" s="8" t="s">
        <v>3723</v>
      </c>
      <c r="B2719" t="s">
        <v>10492</v>
      </c>
    </row>
    <row r="2720" spans="1:2">
      <c r="A2720" s="8" t="s">
        <v>3724</v>
      </c>
      <c r="B2720" t="s">
        <v>10415</v>
      </c>
    </row>
    <row r="2721" spans="1:2">
      <c r="A2721" s="8" t="s">
        <v>3725</v>
      </c>
      <c r="B2721" t="s">
        <v>10400</v>
      </c>
    </row>
    <row r="2722" spans="1:2">
      <c r="A2722" s="8" t="s">
        <v>3726</v>
      </c>
      <c r="B2722" t="s">
        <v>10400</v>
      </c>
    </row>
    <row r="2723" spans="1:2">
      <c r="A2723" s="8" t="s">
        <v>3727</v>
      </c>
      <c r="B2723" t="s">
        <v>10562</v>
      </c>
    </row>
    <row r="2724" spans="1:2">
      <c r="A2724" s="8" t="s">
        <v>598</v>
      </c>
      <c r="B2724" t="s">
        <v>10429</v>
      </c>
    </row>
    <row r="2725" spans="1:2">
      <c r="A2725" s="8" t="s">
        <v>3728</v>
      </c>
      <c r="B2725" t="s">
        <v>10410</v>
      </c>
    </row>
    <row r="2726" spans="1:2">
      <c r="A2726" s="8" t="s">
        <v>3729</v>
      </c>
      <c r="B2726" t="s">
        <v>982</v>
      </c>
    </row>
    <row r="2727" spans="1:2">
      <c r="A2727" s="8" t="s">
        <v>3730</v>
      </c>
      <c r="B2727" t="s">
        <v>10486</v>
      </c>
    </row>
    <row r="2728" spans="1:2">
      <c r="A2728" s="8" t="s">
        <v>3731</v>
      </c>
      <c r="B2728" t="s">
        <v>10407</v>
      </c>
    </row>
    <row r="2729" spans="1:2">
      <c r="A2729" s="8" t="s">
        <v>773</v>
      </c>
      <c r="B2729" t="s">
        <v>10489</v>
      </c>
    </row>
    <row r="2730" spans="1:2">
      <c r="A2730" s="8" t="s">
        <v>3732</v>
      </c>
      <c r="B2730" t="s">
        <v>10390</v>
      </c>
    </row>
    <row r="2731" spans="1:2">
      <c r="A2731" s="8" t="s">
        <v>3733</v>
      </c>
      <c r="B2731" t="s">
        <v>10450</v>
      </c>
    </row>
    <row r="2732" spans="1:2">
      <c r="A2732" s="8" t="s">
        <v>3734</v>
      </c>
      <c r="B2732" t="s">
        <v>10428</v>
      </c>
    </row>
    <row r="2733" spans="1:2">
      <c r="A2733" s="8" t="s">
        <v>3735</v>
      </c>
      <c r="B2733" t="s">
        <v>10531</v>
      </c>
    </row>
    <row r="2734" spans="1:2">
      <c r="A2734" s="8" t="s">
        <v>3736</v>
      </c>
      <c r="B2734" t="s">
        <v>10473</v>
      </c>
    </row>
    <row r="2735" spans="1:2">
      <c r="A2735" s="8" t="s">
        <v>3737</v>
      </c>
      <c r="B2735" t="s">
        <v>10400</v>
      </c>
    </row>
    <row r="2736" spans="1:2">
      <c r="A2736" s="8" t="s">
        <v>522</v>
      </c>
      <c r="B2736" t="s">
        <v>10454</v>
      </c>
    </row>
    <row r="2737" spans="1:2">
      <c r="A2737" s="8" t="s">
        <v>3738</v>
      </c>
      <c r="B2737" t="s">
        <v>10481</v>
      </c>
    </row>
    <row r="2738" spans="1:2">
      <c r="A2738" s="8" t="s">
        <v>3739</v>
      </c>
      <c r="B2738" t="s">
        <v>982</v>
      </c>
    </row>
    <row r="2739" spans="1:2">
      <c r="A2739" s="8" t="s">
        <v>557</v>
      </c>
      <c r="B2739" t="s">
        <v>10410</v>
      </c>
    </row>
    <row r="2740" spans="1:2">
      <c r="A2740" s="8" t="s">
        <v>3740</v>
      </c>
      <c r="B2740" t="s">
        <v>10601</v>
      </c>
    </row>
    <row r="2741" spans="1:2">
      <c r="A2741" s="8" t="s">
        <v>169</v>
      </c>
      <c r="B2741" t="s">
        <v>10514</v>
      </c>
    </row>
    <row r="2742" spans="1:2">
      <c r="A2742" s="8" t="s">
        <v>3741</v>
      </c>
      <c r="B2742" t="s">
        <v>10400</v>
      </c>
    </row>
    <row r="2743" spans="1:2">
      <c r="A2743" s="8" t="s">
        <v>3742</v>
      </c>
      <c r="B2743" t="s">
        <v>10407</v>
      </c>
    </row>
    <row r="2744" spans="1:2">
      <c r="A2744" s="8" t="s">
        <v>3743</v>
      </c>
      <c r="B2744" t="s">
        <v>10396</v>
      </c>
    </row>
    <row r="2745" spans="1:2">
      <c r="A2745" s="8" t="s">
        <v>616</v>
      </c>
      <c r="B2745" t="s">
        <v>10453</v>
      </c>
    </row>
    <row r="2746" spans="1:2">
      <c r="A2746" s="8" t="s">
        <v>3744</v>
      </c>
      <c r="B2746" t="s">
        <v>10522</v>
      </c>
    </row>
    <row r="2747" spans="1:2">
      <c r="A2747" s="8" t="s">
        <v>3745</v>
      </c>
      <c r="B2747" t="s">
        <v>10406</v>
      </c>
    </row>
    <row r="2748" spans="1:2">
      <c r="A2748" s="8" t="s">
        <v>471</v>
      </c>
      <c r="B2748" t="s">
        <v>10416</v>
      </c>
    </row>
    <row r="2749" spans="1:2">
      <c r="A2749" s="8" t="s">
        <v>3746</v>
      </c>
      <c r="B2749" t="s">
        <v>10510</v>
      </c>
    </row>
    <row r="2750" spans="1:2">
      <c r="A2750" s="8" t="s">
        <v>3747</v>
      </c>
      <c r="B2750" t="s">
        <v>10400</v>
      </c>
    </row>
    <row r="2751" spans="1:2">
      <c r="A2751" s="8" t="s">
        <v>3748</v>
      </c>
      <c r="B2751" t="s">
        <v>10610</v>
      </c>
    </row>
    <row r="2752" spans="1:2">
      <c r="A2752" s="8" t="s">
        <v>3749</v>
      </c>
      <c r="B2752" t="s">
        <v>10629</v>
      </c>
    </row>
    <row r="2753" spans="1:2">
      <c r="A2753" s="8" t="s">
        <v>3750</v>
      </c>
      <c r="B2753" t="s">
        <v>10405</v>
      </c>
    </row>
    <row r="2754" spans="1:2">
      <c r="A2754" s="8" t="s">
        <v>3751</v>
      </c>
      <c r="B2754" t="s">
        <v>10429</v>
      </c>
    </row>
    <row r="2755" spans="1:2">
      <c r="A2755" s="8" t="s">
        <v>3752</v>
      </c>
      <c r="B2755" t="s">
        <v>10400</v>
      </c>
    </row>
    <row r="2756" spans="1:2">
      <c r="A2756" s="8" t="s">
        <v>322</v>
      </c>
      <c r="B2756" t="s">
        <v>10453</v>
      </c>
    </row>
    <row r="2757" spans="1:2">
      <c r="A2757" s="8" t="s">
        <v>3753</v>
      </c>
      <c r="B2757" t="s">
        <v>10414</v>
      </c>
    </row>
    <row r="2758" spans="1:2">
      <c r="A2758" s="8" t="s">
        <v>3754</v>
      </c>
      <c r="B2758" t="s">
        <v>10416</v>
      </c>
    </row>
    <row r="2759" spans="1:2">
      <c r="A2759" s="8" t="s">
        <v>3755</v>
      </c>
      <c r="B2759" t="s">
        <v>10580</v>
      </c>
    </row>
    <row r="2760" spans="1:2">
      <c r="A2760" s="8" t="s">
        <v>3756</v>
      </c>
      <c r="B2760" t="s">
        <v>10433</v>
      </c>
    </row>
    <row r="2761" spans="1:2">
      <c r="A2761" s="8" t="s">
        <v>3757</v>
      </c>
      <c r="B2761" t="s">
        <v>10400</v>
      </c>
    </row>
    <row r="2762" spans="1:2">
      <c r="A2762" s="8" t="s">
        <v>3758</v>
      </c>
      <c r="B2762" t="s">
        <v>10537</v>
      </c>
    </row>
    <row r="2763" spans="1:2">
      <c r="A2763" s="8" t="s">
        <v>3759</v>
      </c>
      <c r="B2763" t="s">
        <v>10406</v>
      </c>
    </row>
    <row r="2764" spans="1:2">
      <c r="A2764" s="8" t="s">
        <v>3760</v>
      </c>
      <c r="B2764" t="s">
        <v>10390</v>
      </c>
    </row>
    <row r="2765" spans="1:2">
      <c r="A2765" s="8" t="s">
        <v>3761</v>
      </c>
      <c r="B2765" t="s">
        <v>10554</v>
      </c>
    </row>
    <row r="2766" spans="1:2">
      <c r="A2766" s="8" t="s">
        <v>3762</v>
      </c>
      <c r="B2766" t="s">
        <v>10624</v>
      </c>
    </row>
    <row r="2767" spans="1:2">
      <c r="A2767" s="8" t="s">
        <v>3763</v>
      </c>
      <c r="B2767" t="s">
        <v>10526</v>
      </c>
    </row>
    <row r="2768" spans="1:2">
      <c r="A2768" s="8" t="s">
        <v>3764</v>
      </c>
      <c r="B2768" t="s">
        <v>10445</v>
      </c>
    </row>
    <row r="2769" spans="1:2">
      <c r="A2769" s="8" t="s">
        <v>3765</v>
      </c>
      <c r="B2769" t="s">
        <v>10624</v>
      </c>
    </row>
    <row r="2770" spans="1:2">
      <c r="A2770" s="8" t="s">
        <v>255</v>
      </c>
      <c r="B2770" t="s">
        <v>10416</v>
      </c>
    </row>
    <row r="2771" spans="1:2">
      <c r="A2771" s="8" t="s">
        <v>3766</v>
      </c>
      <c r="B2771" t="s">
        <v>10400</v>
      </c>
    </row>
    <row r="2772" spans="1:2">
      <c r="A2772" s="8" t="s">
        <v>3767</v>
      </c>
      <c r="B2772" t="s">
        <v>10405</v>
      </c>
    </row>
    <row r="2773" spans="1:2">
      <c r="A2773" s="8" t="s">
        <v>3768</v>
      </c>
      <c r="B2773" t="s">
        <v>10433</v>
      </c>
    </row>
    <row r="2774" spans="1:2">
      <c r="A2774" s="8" t="s">
        <v>3769</v>
      </c>
      <c r="B2774" t="s">
        <v>10450</v>
      </c>
    </row>
    <row r="2775" spans="1:2">
      <c r="A2775" s="8" t="s">
        <v>3770</v>
      </c>
      <c r="B2775" t="s">
        <v>10459</v>
      </c>
    </row>
    <row r="2776" spans="1:2">
      <c r="A2776" s="8" t="s">
        <v>3771</v>
      </c>
      <c r="B2776" t="s">
        <v>10406</v>
      </c>
    </row>
    <row r="2777" spans="1:2">
      <c r="A2777" s="8" t="s">
        <v>3772</v>
      </c>
      <c r="B2777" t="s">
        <v>10411</v>
      </c>
    </row>
    <row r="2778" spans="1:2">
      <c r="A2778" s="8" t="s">
        <v>3773</v>
      </c>
      <c r="B2778" t="s">
        <v>10472</v>
      </c>
    </row>
    <row r="2779" spans="1:2">
      <c r="A2779" s="8" t="s">
        <v>3774</v>
      </c>
      <c r="B2779" t="s">
        <v>10418</v>
      </c>
    </row>
    <row r="2780" spans="1:2">
      <c r="A2780" s="8" t="s">
        <v>3775</v>
      </c>
      <c r="B2780" t="s">
        <v>10406</v>
      </c>
    </row>
    <row r="2781" spans="1:2">
      <c r="A2781" s="8" t="s">
        <v>686</v>
      </c>
      <c r="B2781" t="s">
        <v>10447</v>
      </c>
    </row>
    <row r="2782" spans="1:2">
      <c r="A2782" s="8" t="s">
        <v>3776</v>
      </c>
      <c r="B2782" t="s">
        <v>10423</v>
      </c>
    </row>
    <row r="2783" spans="1:2">
      <c r="A2783" s="8" t="s">
        <v>3777</v>
      </c>
      <c r="B2783" t="s">
        <v>10450</v>
      </c>
    </row>
    <row r="2784" spans="1:2">
      <c r="A2784" s="8" t="s">
        <v>682</v>
      </c>
      <c r="B2784" t="s">
        <v>10444</v>
      </c>
    </row>
    <row r="2785" spans="1:2">
      <c r="A2785" s="8" t="s">
        <v>3778</v>
      </c>
      <c r="B2785" t="s">
        <v>10390</v>
      </c>
    </row>
    <row r="2786" spans="1:2">
      <c r="A2786" s="8" t="s">
        <v>3779</v>
      </c>
      <c r="B2786" t="s">
        <v>10454</v>
      </c>
    </row>
    <row r="2787" spans="1:2">
      <c r="A2787" s="8" t="s">
        <v>3780</v>
      </c>
      <c r="B2787" t="s">
        <v>10445</v>
      </c>
    </row>
    <row r="2788" spans="1:2">
      <c r="A2788" s="8" t="s">
        <v>3781</v>
      </c>
      <c r="B2788" t="s">
        <v>10527</v>
      </c>
    </row>
    <row r="2789" spans="1:2">
      <c r="A2789" s="8" t="s">
        <v>3782</v>
      </c>
      <c r="B2789" t="s">
        <v>10443</v>
      </c>
    </row>
    <row r="2790" spans="1:2">
      <c r="A2790" s="8" t="s">
        <v>3783</v>
      </c>
      <c r="B2790" t="s">
        <v>10486</v>
      </c>
    </row>
    <row r="2791" spans="1:2">
      <c r="A2791" s="8" t="s">
        <v>3784</v>
      </c>
      <c r="B2791" t="s">
        <v>10570</v>
      </c>
    </row>
    <row r="2792" spans="1:2">
      <c r="A2792" s="8" t="s">
        <v>3785</v>
      </c>
      <c r="B2792" t="s">
        <v>10454</v>
      </c>
    </row>
    <row r="2793" spans="1:2">
      <c r="A2793" s="8" t="s">
        <v>3786</v>
      </c>
      <c r="B2793" t="s">
        <v>10400</v>
      </c>
    </row>
    <row r="2794" spans="1:2">
      <c r="A2794" s="8" t="s">
        <v>3787</v>
      </c>
      <c r="B2794" t="s">
        <v>10442</v>
      </c>
    </row>
    <row r="2795" spans="1:2">
      <c r="A2795" s="8" t="s">
        <v>3788</v>
      </c>
      <c r="B2795" t="s">
        <v>10450</v>
      </c>
    </row>
    <row r="2796" spans="1:2">
      <c r="A2796" s="8" t="s">
        <v>3789</v>
      </c>
      <c r="B2796" t="s">
        <v>10406</v>
      </c>
    </row>
    <row r="2797" spans="1:2">
      <c r="A2797" s="8" t="s">
        <v>651</v>
      </c>
      <c r="B2797" t="s">
        <v>10414</v>
      </c>
    </row>
    <row r="2798" spans="1:2">
      <c r="A2798" s="8" t="s">
        <v>3790</v>
      </c>
      <c r="B2798" t="s">
        <v>10406</v>
      </c>
    </row>
    <row r="2799" spans="1:2">
      <c r="A2799" s="8" t="s">
        <v>3791</v>
      </c>
      <c r="B2799" t="s">
        <v>10618</v>
      </c>
    </row>
    <row r="2800" spans="1:2">
      <c r="A2800" s="8" t="s">
        <v>3792</v>
      </c>
      <c r="B2800" t="s">
        <v>10453</v>
      </c>
    </row>
    <row r="2801" spans="1:2">
      <c r="A2801" s="8" t="s">
        <v>3793</v>
      </c>
      <c r="B2801" t="s">
        <v>10601</v>
      </c>
    </row>
    <row r="2802" spans="1:2">
      <c r="A2802" s="8" t="s">
        <v>3794</v>
      </c>
      <c r="B2802" t="s">
        <v>10423</v>
      </c>
    </row>
    <row r="2803" spans="1:2">
      <c r="A2803" s="8" t="s">
        <v>3795</v>
      </c>
      <c r="B2803" t="s">
        <v>10429</v>
      </c>
    </row>
    <row r="2804" spans="1:2">
      <c r="A2804" s="8" t="s">
        <v>3796</v>
      </c>
      <c r="B2804" t="s">
        <v>10489</v>
      </c>
    </row>
    <row r="2805" spans="1:2">
      <c r="A2805" s="8" t="s">
        <v>3797</v>
      </c>
      <c r="B2805" t="s">
        <v>10609</v>
      </c>
    </row>
    <row r="2806" spans="1:2">
      <c r="A2806" s="8" t="s">
        <v>3798</v>
      </c>
      <c r="B2806" t="s">
        <v>10395</v>
      </c>
    </row>
    <row r="2807" spans="1:2">
      <c r="A2807" s="8" t="s">
        <v>3799</v>
      </c>
      <c r="B2807" t="s">
        <v>10425</v>
      </c>
    </row>
    <row r="2808" spans="1:2">
      <c r="A2808" s="8" t="s">
        <v>3800</v>
      </c>
      <c r="B2808" t="s">
        <v>10433</v>
      </c>
    </row>
    <row r="2809" spans="1:2">
      <c r="A2809" s="8" t="s">
        <v>3801</v>
      </c>
      <c r="B2809" t="s">
        <v>10397</v>
      </c>
    </row>
    <row r="2810" spans="1:2">
      <c r="A2810" s="8" t="s">
        <v>3802</v>
      </c>
      <c r="B2810" t="s">
        <v>10519</v>
      </c>
    </row>
    <row r="2811" spans="1:2">
      <c r="A2811" s="8" t="s">
        <v>3803</v>
      </c>
      <c r="B2811" t="s">
        <v>10570</v>
      </c>
    </row>
    <row r="2812" spans="1:2">
      <c r="A2812" s="8" t="s">
        <v>3804</v>
      </c>
      <c r="B2812" t="s">
        <v>10583</v>
      </c>
    </row>
    <row r="2813" spans="1:2">
      <c r="A2813" s="8" t="s">
        <v>3805</v>
      </c>
      <c r="B2813" t="s">
        <v>10404</v>
      </c>
    </row>
    <row r="2814" spans="1:2">
      <c r="A2814" s="8" t="s">
        <v>3806</v>
      </c>
      <c r="B2814" t="s">
        <v>10431</v>
      </c>
    </row>
    <row r="2815" spans="1:2">
      <c r="A2815" s="8" t="s">
        <v>3807</v>
      </c>
      <c r="B2815" t="s">
        <v>982</v>
      </c>
    </row>
    <row r="2816" spans="1:2">
      <c r="A2816" s="8" t="s">
        <v>3808</v>
      </c>
      <c r="B2816" t="s">
        <v>10420</v>
      </c>
    </row>
    <row r="2817" spans="1:2">
      <c r="A2817" s="8" t="s">
        <v>3809</v>
      </c>
      <c r="B2817" t="s">
        <v>10453</v>
      </c>
    </row>
    <row r="2818" spans="1:2">
      <c r="A2818" s="8" t="s">
        <v>3810</v>
      </c>
      <c r="B2818" t="s">
        <v>10398</v>
      </c>
    </row>
    <row r="2819" spans="1:2">
      <c r="A2819" s="8" t="s">
        <v>3811</v>
      </c>
      <c r="B2819" t="s">
        <v>10444</v>
      </c>
    </row>
    <row r="2820" spans="1:2">
      <c r="A2820" s="8" t="s">
        <v>3812</v>
      </c>
      <c r="B2820" t="s">
        <v>10630</v>
      </c>
    </row>
    <row r="2821" spans="1:2">
      <c r="A2821" s="8" t="s">
        <v>3813</v>
      </c>
      <c r="B2821" t="s">
        <v>10631</v>
      </c>
    </row>
    <row r="2822" spans="1:2">
      <c r="A2822" s="8" t="s">
        <v>3814</v>
      </c>
      <c r="B2822" t="s">
        <v>10427</v>
      </c>
    </row>
    <row r="2823" spans="1:2">
      <c r="A2823" s="8" t="s">
        <v>3815</v>
      </c>
      <c r="B2823" t="s">
        <v>10391</v>
      </c>
    </row>
    <row r="2824" spans="1:2">
      <c r="A2824" s="8" t="s">
        <v>334</v>
      </c>
      <c r="B2824" t="s">
        <v>10405</v>
      </c>
    </row>
    <row r="2825" spans="1:2">
      <c r="A2825" s="8" t="s">
        <v>3816</v>
      </c>
      <c r="B2825" t="s">
        <v>10437</v>
      </c>
    </row>
    <row r="2826" spans="1:2">
      <c r="A2826" s="8" t="s">
        <v>3817</v>
      </c>
      <c r="B2826" t="s">
        <v>10391</v>
      </c>
    </row>
    <row r="2827" spans="1:2">
      <c r="A2827" s="8" t="s">
        <v>438</v>
      </c>
      <c r="B2827" t="s">
        <v>10529</v>
      </c>
    </row>
    <row r="2828" spans="1:2">
      <c r="A2828" s="8" t="s">
        <v>3818</v>
      </c>
      <c r="B2828" t="s">
        <v>10445</v>
      </c>
    </row>
    <row r="2829" spans="1:2">
      <c r="A2829" s="8" t="s">
        <v>154</v>
      </c>
      <c r="B2829" t="s">
        <v>10410</v>
      </c>
    </row>
    <row r="2830" spans="1:2">
      <c r="A2830" s="8" t="s">
        <v>937</v>
      </c>
      <c r="B2830" t="s">
        <v>10399</v>
      </c>
    </row>
    <row r="2831" spans="1:2">
      <c r="A2831" s="8" t="s">
        <v>433</v>
      </c>
      <c r="B2831" t="s">
        <v>10395</v>
      </c>
    </row>
    <row r="2832" spans="1:2">
      <c r="A2832" s="8" t="s">
        <v>3819</v>
      </c>
      <c r="B2832" t="s">
        <v>10406</v>
      </c>
    </row>
    <row r="2833" spans="1:2">
      <c r="A2833" s="8" t="s">
        <v>3820</v>
      </c>
      <c r="B2833" t="s">
        <v>10400</v>
      </c>
    </row>
    <row r="2834" spans="1:2">
      <c r="A2834" s="8" t="s">
        <v>3821</v>
      </c>
      <c r="B2834" t="s">
        <v>10395</v>
      </c>
    </row>
    <row r="2835" spans="1:2">
      <c r="A2835" s="8" t="s">
        <v>3822</v>
      </c>
      <c r="B2835" t="s">
        <v>10418</v>
      </c>
    </row>
    <row r="2836" spans="1:2">
      <c r="A2836" s="8" t="s">
        <v>3823</v>
      </c>
      <c r="B2836" t="s">
        <v>10459</v>
      </c>
    </row>
    <row r="2837" spans="1:2">
      <c r="A2837" s="8" t="s">
        <v>3824</v>
      </c>
      <c r="B2837" t="s">
        <v>10395</v>
      </c>
    </row>
    <row r="2838" spans="1:2">
      <c r="A2838" s="8" t="s">
        <v>3825</v>
      </c>
      <c r="B2838" t="s">
        <v>10405</v>
      </c>
    </row>
    <row r="2839" spans="1:2">
      <c r="A2839" s="8" t="s">
        <v>493</v>
      </c>
      <c r="B2839" t="s">
        <v>10447</v>
      </c>
    </row>
    <row r="2840" spans="1:2">
      <c r="A2840" s="8" t="s">
        <v>3826</v>
      </c>
      <c r="B2840" t="s">
        <v>10503</v>
      </c>
    </row>
    <row r="2841" spans="1:2">
      <c r="A2841" s="8" t="s">
        <v>3827</v>
      </c>
      <c r="B2841" t="s">
        <v>10520</v>
      </c>
    </row>
    <row r="2842" spans="1:2">
      <c r="A2842" s="8" t="s">
        <v>3828</v>
      </c>
      <c r="B2842" t="s">
        <v>10410</v>
      </c>
    </row>
    <row r="2843" spans="1:2">
      <c r="A2843" s="8" t="s">
        <v>3829</v>
      </c>
      <c r="B2843" t="s">
        <v>10472</v>
      </c>
    </row>
    <row r="2844" spans="1:2">
      <c r="A2844" s="8" t="s">
        <v>3830</v>
      </c>
      <c r="B2844" t="s">
        <v>10406</v>
      </c>
    </row>
    <row r="2845" spans="1:2">
      <c r="A2845" s="8" t="s">
        <v>3831</v>
      </c>
      <c r="B2845" t="s">
        <v>10405</v>
      </c>
    </row>
    <row r="2846" spans="1:2">
      <c r="A2846" s="8" t="s">
        <v>3832</v>
      </c>
      <c r="B2846" t="s">
        <v>10391</v>
      </c>
    </row>
    <row r="2847" spans="1:2">
      <c r="A2847" s="8" t="s">
        <v>3833</v>
      </c>
      <c r="B2847" t="s">
        <v>10443</v>
      </c>
    </row>
    <row r="2848" spans="1:2">
      <c r="A2848" s="8" t="s">
        <v>3834</v>
      </c>
      <c r="B2848" t="s">
        <v>10411</v>
      </c>
    </row>
    <row r="2849" spans="1:2">
      <c r="A2849" s="8" t="s">
        <v>3835</v>
      </c>
      <c r="B2849" t="s">
        <v>10409</v>
      </c>
    </row>
    <row r="2850" spans="1:2">
      <c r="A2850" s="8" t="s">
        <v>3836</v>
      </c>
      <c r="B2850" t="s">
        <v>10397</v>
      </c>
    </row>
    <row r="2851" spans="1:2">
      <c r="A2851" s="8" t="s">
        <v>3837</v>
      </c>
      <c r="B2851" t="s">
        <v>10482</v>
      </c>
    </row>
    <row r="2852" spans="1:2">
      <c r="A2852" s="8" t="s">
        <v>3838</v>
      </c>
      <c r="B2852" t="s">
        <v>10632</v>
      </c>
    </row>
    <row r="2853" spans="1:2">
      <c r="A2853" s="8" t="s">
        <v>3839</v>
      </c>
      <c r="B2853" t="s">
        <v>10404</v>
      </c>
    </row>
    <row r="2854" spans="1:2">
      <c r="A2854" s="8" t="s">
        <v>3840</v>
      </c>
      <c r="B2854" t="s">
        <v>10544</v>
      </c>
    </row>
    <row r="2855" spans="1:2">
      <c r="A2855" s="8" t="s">
        <v>325</v>
      </c>
      <c r="B2855" t="s">
        <v>10400</v>
      </c>
    </row>
    <row r="2856" spans="1:2">
      <c r="A2856" s="8" t="s">
        <v>3841</v>
      </c>
      <c r="B2856" t="s">
        <v>10510</v>
      </c>
    </row>
    <row r="2857" spans="1:2">
      <c r="A2857" s="8" t="s">
        <v>3842</v>
      </c>
      <c r="B2857" t="s">
        <v>10472</v>
      </c>
    </row>
    <row r="2858" spans="1:2">
      <c r="A2858" s="8" t="s">
        <v>3843</v>
      </c>
      <c r="B2858" t="s">
        <v>10400</v>
      </c>
    </row>
    <row r="2859" spans="1:2">
      <c r="A2859" s="8" t="s">
        <v>3844</v>
      </c>
      <c r="B2859" t="s">
        <v>982</v>
      </c>
    </row>
    <row r="2860" spans="1:2">
      <c r="A2860" s="8" t="s">
        <v>3845</v>
      </c>
      <c r="B2860" t="s">
        <v>10536</v>
      </c>
    </row>
    <row r="2861" spans="1:2">
      <c r="A2861" s="8" t="s">
        <v>3846</v>
      </c>
      <c r="B2861" t="s">
        <v>10390</v>
      </c>
    </row>
    <row r="2862" spans="1:2">
      <c r="A2862" s="8" t="s">
        <v>3847</v>
      </c>
      <c r="B2862" t="s">
        <v>10389</v>
      </c>
    </row>
    <row r="2863" spans="1:2">
      <c r="A2863" s="8" t="s">
        <v>3848</v>
      </c>
      <c r="B2863" t="s">
        <v>10400</v>
      </c>
    </row>
    <row r="2864" spans="1:2">
      <c r="A2864" s="8" t="s">
        <v>3849</v>
      </c>
      <c r="B2864" t="s">
        <v>10472</v>
      </c>
    </row>
    <row r="2865" spans="1:2">
      <c r="A2865" s="8" t="s">
        <v>3850</v>
      </c>
      <c r="B2865" t="s">
        <v>10396</v>
      </c>
    </row>
    <row r="2866" spans="1:2">
      <c r="A2866" s="8" t="s">
        <v>3851</v>
      </c>
      <c r="B2866" t="s">
        <v>10410</v>
      </c>
    </row>
    <row r="2867" spans="1:2">
      <c r="A2867" s="8" t="s">
        <v>3852</v>
      </c>
      <c r="B2867" t="s">
        <v>10406</v>
      </c>
    </row>
    <row r="2868" spans="1:2">
      <c r="A2868" s="8" t="s">
        <v>534</v>
      </c>
      <c r="B2868" t="s">
        <v>10429</v>
      </c>
    </row>
    <row r="2869" spans="1:2">
      <c r="A2869" s="8" t="s">
        <v>3853</v>
      </c>
      <c r="B2869" t="s">
        <v>10397</v>
      </c>
    </row>
    <row r="2870" spans="1:2">
      <c r="A2870" s="8" t="s">
        <v>3854</v>
      </c>
      <c r="B2870" t="s">
        <v>10410</v>
      </c>
    </row>
    <row r="2871" spans="1:2">
      <c r="A2871" s="8" t="s">
        <v>3855</v>
      </c>
      <c r="B2871" t="s">
        <v>982</v>
      </c>
    </row>
    <row r="2872" spans="1:2">
      <c r="A2872" s="8" t="s">
        <v>3856</v>
      </c>
      <c r="B2872" t="s">
        <v>10400</v>
      </c>
    </row>
    <row r="2873" spans="1:2">
      <c r="A2873" s="8" t="s">
        <v>3857</v>
      </c>
      <c r="B2873" t="s">
        <v>10400</v>
      </c>
    </row>
    <row r="2874" spans="1:2">
      <c r="A2874" s="8" t="s">
        <v>3858</v>
      </c>
      <c r="B2874" t="s">
        <v>10406</v>
      </c>
    </row>
    <row r="2875" spans="1:2">
      <c r="A2875" s="8" t="s">
        <v>3859</v>
      </c>
      <c r="B2875" t="s">
        <v>982</v>
      </c>
    </row>
    <row r="2876" spans="1:2">
      <c r="A2876" s="8" t="s">
        <v>138</v>
      </c>
      <c r="B2876" t="s">
        <v>10444</v>
      </c>
    </row>
    <row r="2877" spans="1:2">
      <c r="A2877" s="8" t="s">
        <v>3860</v>
      </c>
      <c r="B2877" t="s">
        <v>982</v>
      </c>
    </row>
    <row r="2878" spans="1:2">
      <c r="A2878" s="8" t="s">
        <v>3861</v>
      </c>
      <c r="B2878" t="s">
        <v>10406</v>
      </c>
    </row>
    <row r="2879" spans="1:2">
      <c r="A2879" s="8" t="s">
        <v>3862</v>
      </c>
      <c r="B2879" t="s">
        <v>10400</v>
      </c>
    </row>
    <row r="2880" spans="1:2">
      <c r="A2880" s="8" t="s">
        <v>3863</v>
      </c>
      <c r="B2880" t="s">
        <v>982</v>
      </c>
    </row>
    <row r="2881" spans="1:2">
      <c r="A2881" s="8" t="s">
        <v>3864</v>
      </c>
      <c r="B2881" t="s">
        <v>10400</v>
      </c>
    </row>
    <row r="2882" spans="1:2">
      <c r="A2882" s="8" t="s">
        <v>3865</v>
      </c>
      <c r="B2882" t="s">
        <v>982</v>
      </c>
    </row>
    <row r="2883" spans="1:2">
      <c r="A2883" s="8" t="s">
        <v>3866</v>
      </c>
      <c r="B2883" t="s">
        <v>10429</v>
      </c>
    </row>
    <row r="2884" spans="1:2">
      <c r="A2884" s="8" t="s">
        <v>3867</v>
      </c>
      <c r="B2884" t="s">
        <v>10408</v>
      </c>
    </row>
    <row r="2885" spans="1:2">
      <c r="A2885" s="8" t="s">
        <v>3868</v>
      </c>
      <c r="B2885" t="s">
        <v>10391</v>
      </c>
    </row>
    <row r="2886" spans="1:2">
      <c r="A2886" s="8" t="s">
        <v>3869</v>
      </c>
      <c r="B2886" t="s">
        <v>10542</v>
      </c>
    </row>
    <row r="2887" spans="1:2">
      <c r="A2887" s="8" t="s">
        <v>225</v>
      </c>
      <c r="B2887" t="s">
        <v>10418</v>
      </c>
    </row>
    <row r="2888" spans="1:2">
      <c r="A2888" s="8" t="s">
        <v>3870</v>
      </c>
      <c r="B2888" t="s">
        <v>10430</v>
      </c>
    </row>
    <row r="2889" spans="1:2">
      <c r="A2889" s="8" t="s">
        <v>3871</v>
      </c>
      <c r="B2889" t="s">
        <v>10396</v>
      </c>
    </row>
    <row r="2890" spans="1:2">
      <c r="A2890" s="8" t="s">
        <v>3872</v>
      </c>
      <c r="B2890" t="s">
        <v>10450</v>
      </c>
    </row>
    <row r="2891" spans="1:2">
      <c r="A2891" s="8" t="s">
        <v>3873</v>
      </c>
      <c r="B2891" t="s">
        <v>10565</v>
      </c>
    </row>
    <row r="2892" spans="1:2">
      <c r="A2892" s="8" t="s">
        <v>3874</v>
      </c>
      <c r="B2892" t="s">
        <v>10395</v>
      </c>
    </row>
    <row r="2893" spans="1:2">
      <c r="A2893" s="8" t="s">
        <v>3875</v>
      </c>
      <c r="B2893" t="s">
        <v>10437</v>
      </c>
    </row>
    <row r="2894" spans="1:2">
      <c r="A2894" s="8" t="s">
        <v>3876</v>
      </c>
      <c r="B2894" t="s">
        <v>10406</v>
      </c>
    </row>
    <row r="2895" spans="1:2">
      <c r="A2895" s="8" t="s">
        <v>3877</v>
      </c>
      <c r="B2895" t="s">
        <v>10544</v>
      </c>
    </row>
    <row r="2896" spans="1:2">
      <c r="A2896" s="8" t="s">
        <v>588</v>
      </c>
      <c r="B2896" t="s">
        <v>10533</v>
      </c>
    </row>
    <row r="2897" spans="1:2">
      <c r="A2897" s="8" t="s">
        <v>3878</v>
      </c>
      <c r="B2897" t="s">
        <v>10400</v>
      </c>
    </row>
    <row r="2898" spans="1:2">
      <c r="A2898" s="8" t="s">
        <v>3879</v>
      </c>
      <c r="B2898" t="s">
        <v>10427</v>
      </c>
    </row>
    <row r="2899" spans="1:2">
      <c r="A2899" s="8" t="s">
        <v>734</v>
      </c>
      <c r="B2899" t="s">
        <v>10395</v>
      </c>
    </row>
    <row r="2900" spans="1:2">
      <c r="A2900" s="8" t="s">
        <v>3880</v>
      </c>
      <c r="B2900" t="s">
        <v>10570</v>
      </c>
    </row>
    <row r="2901" spans="1:2">
      <c r="A2901" s="8" t="s">
        <v>3881</v>
      </c>
      <c r="B2901" t="s">
        <v>10524</v>
      </c>
    </row>
    <row r="2902" spans="1:2">
      <c r="A2902" s="8" t="s">
        <v>3882</v>
      </c>
      <c r="B2902" t="s">
        <v>10433</v>
      </c>
    </row>
    <row r="2903" spans="1:2">
      <c r="A2903" s="8" t="s">
        <v>329</v>
      </c>
      <c r="B2903" t="s">
        <v>10406</v>
      </c>
    </row>
    <row r="2904" spans="1:2">
      <c r="A2904" s="8" t="s">
        <v>3883</v>
      </c>
      <c r="B2904" t="s">
        <v>10565</v>
      </c>
    </row>
    <row r="2905" spans="1:2">
      <c r="A2905" s="8" t="s">
        <v>3884</v>
      </c>
      <c r="B2905" t="s">
        <v>10400</v>
      </c>
    </row>
    <row r="2906" spans="1:2">
      <c r="A2906" s="8" t="s">
        <v>3885</v>
      </c>
      <c r="B2906" t="s">
        <v>10390</v>
      </c>
    </row>
    <row r="2907" spans="1:2">
      <c r="A2907" s="8" t="s">
        <v>3886</v>
      </c>
      <c r="B2907" t="s">
        <v>982</v>
      </c>
    </row>
    <row r="2908" spans="1:2">
      <c r="A2908" s="8" t="s">
        <v>3887</v>
      </c>
      <c r="B2908" t="s">
        <v>10405</v>
      </c>
    </row>
    <row r="2909" spans="1:2">
      <c r="A2909" s="8" t="s">
        <v>521</v>
      </c>
      <c r="B2909" t="s">
        <v>10405</v>
      </c>
    </row>
    <row r="2910" spans="1:2">
      <c r="A2910" s="8" t="s">
        <v>3888</v>
      </c>
      <c r="B2910" t="s">
        <v>10454</v>
      </c>
    </row>
    <row r="2911" spans="1:2">
      <c r="A2911" s="8" t="s">
        <v>3889</v>
      </c>
      <c r="B2911" t="s">
        <v>982</v>
      </c>
    </row>
    <row r="2912" spans="1:2">
      <c r="A2912" s="8" t="s">
        <v>331</v>
      </c>
      <c r="B2912" t="s">
        <v>10449</v>
      </c>
    </row>
    <row r="2913" spans="1:2">
      <c r="A2913" s="8" t="s">
        <v>3890</v>
      </c>
      <c r="B2913" t="s">
        <v>10510</v>
      </c>
    </row>
    <row r="2914" spans="1:2">
      <c r="A2914" s="8" t="s">
        <v>3891</v>
      </c>
      <c r="B2914" t="s">
        <v>982</v>
      </c>
    </row>
    <row r="2915" spans="1:2">
      <c r="A2915" s="8" t="s">
        <v>3892</v>
      </c>
      <c r="B2915" t="s">
        <v>982</v>
      </c>
    </row>
    <row r="2916" spans="1:2">
      <c r="A2916" s="8" t="s">
        <v>3893</v>
      </c>
      <c r="B2916" t="s">
        <v>10406</v>
      </c>
    </row>
    <row r="2917" spans="1:2">
      <c r="A2917" s="8" t="s">
        <v>3894</v>
      </c>
      <c r="B2917" t="s">
        <v>10389</v>
      </c>
    </row>
    <row r="2918" spans="1:2">
      <c r="A2918" s="8" t="s">
        <v>3895</v>
      </c>
      <c r="B2918" t="s">
        <v>10476</v>
      </c>
    </row>
    <row r="2919" spans="1:2">
      <c r="A2919" s="8" t="s">
        <v>3896</v>
      </c>
      <c r="B2919" t="s">
        <v>10406</v>
      </c>
    </row>
    <row r="2920" spans="1:2">
      <c r="A2920" s="8" t="s">
        <v>3897</v>
      </c>
      <c r="B2920" t="s">
        <v>10486</v>
      </c>
    </row>
    <row r="2921" spans="1:2">
      <c r="A2921" s="8" t="s">
        <v>3898</v>
      </c>
      <c r="B2921" t="s">
        <v>10396</v>
      </c>
    </row>
    <row r="2922" spans="1:2">
      <c r="A2922" s="8" t="s">
        <v>3899</v>
      </c>
      <c r="B2922" t="s">
        <v>10400</v>
      </c>
    </row>
    <row r="2923" spans="1:2">
      <c r="A2923" s="8" t="s">
        <v>878</v>
      </c>
      <c r="B2923" t="s">
        <v>10518</v>
      </c>
    </row>
    <row r="2924" spans="1:2">
      <c r="A2924" s="8" t="s">
        <v>3900</v>
      </c>
      <c r="B2924" t="s">
        <v>10400</v>
      </c>
    </row>
    <row r="2925" spans="1:2">
      <c r="A2925" s="8" t="s">
        <v>3901</v>
      </c>
      <c r="B2925" t="s">
        <v>10545</v>
      </c>
    </row>
    <row r="2926" spans="1:2">
      <c r="A2926" s="8" t="s">
        <v>3902</v>
      </c>
      <c r="B2926" t="s">
        <v>10418</v>
      </c>
    </row>
    <row r="2927" spans="1:2">
      <c r="A2927" s="8" t="s">
        <v>3903</v>
      </c>
      <c r="B2927" t="s">
        <v>10396</v>
      </c>
    </row>
    <row r="2928" spans="1:2">
      <c r="A2928" s="8" t="s">
        <v>3904</v>
      </c>
      <c r="B2928" t="s">
        <v>10400</v>
      </c>
    </row>
    <row r="2929" spans="1:2">
      <c r="A2929" s="8" t="s">
        <v>3905</v>
      </c>
      <c r="B2929" t="s">
        <v>10433</v>
      </c>
    </row>
    <row r="2930" spans="1:2">
      <c r="A2930" s="8" t="s">
        <v>3906</v>
      </c>
      <c r="B2930" t="s">
        <v>10421</v>
      </c>
    </row>
    <row r="2931" spans="1:2">
      <c r="A2931" s="8" t="s">
        <v>3907</v>
      </c>
      <c r="B2931" t="s">
        <v>10390</v>
      </c>
    </row>
    <row r="2932" spans="1:2">
      <c r="A2932" s="8" t="s">
        <v>3908</v>
      </c>
      <c r="B2932" t="s">
        <v>10418</v>
      </c>
    </row>
    <row r="2933" spans="1:2">
      <c r="A2933" s="8" t="s">
        <v>391</v>
      </c>
      <c r="B2933" t="s">
        <v>10389</v>
      </c>
    </row>
    <row r="2934" spans="1:2">
      <c r="A2934" s="8" t="s">
        <v>3909</v>
      </c>
      <c r="B2934" t="s">
        <v>10400</v>
      </c>
    </row>
    <row r="2935" spans="1:2">
      <c r="A2935" s="8" t="s">
        <v>706</v>
      </c>
      <c r="B2935" t="s">
        <v>10400</v>
      </c>
    </row>
    <row r="2936" spans="1:2">
      <c r="A2936" s="8" t="s">
        <v>3910</v>
      </c>
      <c r="B2936" t="s">
        <v>10454</v>
      </c>
    </row>
    <row r="2937" spans="1:2">
      <c r="A2937" s="8" t="s">
        <v>3911</v>
      </c>
      <c r="B2937" t="s">
        <v>10406</v>
      </c>
    </row>
    <row r="2938" spans="1:2">
      <c r="A2938" s="8" t="s">
        <v>3912</v>
      </c>
      <c r="B2938" t="s">
        <v>982</v>
      </c>
    </row>
    <row r="2939" spans="1:2">
      <c r="A2939" s="8" t="s">
        <v>3913</v>
      </c>
      <c r="B2939" t="s">
        <v>10445</v>
      </c>
    </row>
    <row r="2940" spans="1:2">
      <c r="A2940" s="8" t="s">
        <v>3914</v>
      </c>
      <c r="B2940" t="s">
        <v>10428</v>
      </c>
    </row>
    <row r="2941" spans="1:2">
      <c r="A2941" s="8" t="s">
        <v>3915</v>
      </c>
      <c r="B2941" t="s">
        <v>10433</v>
      </c>
    </row>
    <row r="2942" spans="1:2">
      <c r="A2942" s="8" t="s">
        <v>3916</v>
      </c>
      <c r="B2942" t="s">
        <v>10417</v>
      </c>
    </row>
    <row r="2943" spans="1:2">
      <c r="A2943" s="8" t="s">
        <v>3917</v>
      </c>
      <c r="B2943" t="s">
        <v>982</v>
      </c>
    </row>
    <row r="2944" spans="1:2">
      <c r="A2944" s="8" t="s">
        <v>3918</v>
      </c>
      <c r="B2944" t="s">
        <v>10454</v>
      </c>
    </row>
    <row r="2945" spans="1:2">
      <c r="A2945" s="8" t="s">
        <v>3919</v>
      </c>
      <c r="B2945" t="s">
        <v>10394</v>
      </c>
    </row>
    <row r="2946" spans="1:2">
      <c r="A2946" s="8" t="s">
        <v>3920</v>
      </c>
      <c r="B2946" t="s">
        <v>10579</v>
      </c>
    </row>
    <row r="2947" spans="1:2">
      <c r="A2947" s="8" t="s">
        <v>660</v>
      </c>
      <c r="B2947" t="s">
        <v>10537</v>
      </c>
    </row>
    <row r="2948" spans="1:2">
      <c r="A2948" s="8" t="s">
        <v>3921</v>
      </c>
      <c r="B2948" t="s">
        <v>10410</v>
      </c>
    </row>
    <row r="2949" spans="1:2">
      <c r="A2949" s="8" t="s">
        <v>3922</v>
      </c>
      <c r="B2949" t="s">
        <v>10400</v>
      </c>
    </row>
    <row r="2950" spans="1:2">
      <c r="A2950" s="8" t="s">
        <v>3923</v>
      </c>
      <c r="B2950" t="s">
        <v>10389</v>
      </c>
    </row>
    <row r="2951" spans="1:2">
      <c r="A2951" s="8" t="s">
        <v>767</v>
      </c>
      <c r="B2951" t="s">
        <v>10454</v>
      </c>
    </row>
    <row r="2952" spans="1:2">
      <c r="A2952" s="8" t="s">
        <v>3924</v>
      </c>
      <c r="B2952" t="s">
        <v>10391</v>
      </c>
    </row>
    <row r="2953" spans="1:2">
      <c r="A2953" s="8" t="s">
        <v>3925</v>
      </c>
      <c r="B2953" t="s">
        <v>982</v>
      </c>
    </row>
    <row r="2954" spans="1:2">
      <c r="A2954" s="8" t="s">
        <v>3926</v>
      </c>
      <c r="B2954" t="s">
        <v>10400</v>
      </c>
    </row>
    <row r="2955" spans="1:2">
      <c r="A2955" s="8" t="s">
        <v>3927</v>
      </c>
      <c r="B2955" t="s">
        <v>10395</v>
      </c>
    </row>
    <row r="2956" spans="1:2">
      <c r="A2956" s="8" t="s">
        <v>3928</v>
      </c>
      <c r="B2956" t="s">
        <v>10490</v>
      </c>
    </row>
    <row r="2957" spans="1:2">
      <c r="A2957" s="8" t="s">
        <v>3929</v>
      </c>
      <c r="B2957" t="s">
        <v>10388</v>
      </c>
    </row>
    <row r="2958" spans="1:2">
      <c r="A2958" s="8" t="s">
        <v>3930</v>
      </c>
      <c r="B2958" t="s">
        <v>10389</v>
      </c>
    </row>
    <row r="2959" spans="1:2">
      <c r="A2959" s="8" t="s">
        <v>3931</v>
      </c>
      <c r="B2959" t="s">
        <v>10396</v>
      </c>
    </row>
    <row r="2960" spans="1:2">
      <c r="A2960" s="8" t="s">
        <v>540</v>
      </c>
      <c r="B2960" t="s">
        <v>10537</v>
      </c>
    </row>
    <row r="2961" spans="1:2">
      <c r="A2961" s="8" t="s">
        <v>709</v>
      </c>
      <c r="B2961" t="s">
        <v>10400</v>
      </c>
    </row>
    <row r="2962" spans="1:2">
      <c r="A2962" s="8" t="s">
        <v>3932</v>
      </c>
      <c r="B2962" t="s">
        <v>10400</v>
      </c>
    </row>
    <row r="2963" spans="1:2">
      <c r="A2963" s="8" t="s">
        <v>3933</v>
      </c>
      <c r="B2963" t="s">
        <v>10400</v>
      </c>
    </row>
    <row r="2964" spans="1:2">
      <c r="A2964" s="8" t="s">
        <v>3934</v>
      </c>
      <c r="B2964" t="s">
        <v>10544</v>
      </c>
    </row>
    <row r="2965" spans="1:2">
      <c r="A2965" s="8" t="s">
        <v>3935</v>
      </c>
      <c r="B2965" t="s">
        <v>10396</v>
      </c>
    </row>
    <row r="2966" spans="1:2">
      <c r="A2966" s="8" t="s">
        <v>3936</v>
      </c>
      <c r="B2966" t="s">
        <v>10453</v>
      </c>
    </row>
    <row r="2967" spans="1:2">
      <c r="A2967" s="8" t="s">
        <v>302</v>
      </c>
      <c r="B2967" t="s">
        <v>10578</v>
      </c>
    </row>
    <row r="2968" spans="1:2">
      <c r="A2968" s="8" t="s">
        <v>3937</v>
      </c>
      <c r="B2968" t="s">
        <v>10406</v>
      </c>
    </row>
    <row r="2969" spans="1:2">
      <c r="A2969" s="8" t="s">
        <v>3938</v>
      </c>
      <c r="B2969" t="s">
        <v>10434</v>
      </c>
    </row>
    <row r="2970" spans="1:2">
      <c r="A2970" s="8" t="s">
        <v>3939</v>
      </c>
      <c r="B2970" t="s">
        <v>10429</v>
      </c>
    </row>
    <row r="2971" spans="1:2">
      <c r="A2971" s="8" t="s">
        <v>3940</v>
      </c>
      <c r="B2971" t="s">
        <v>10396</v>
      </c>
    </row>
    <row r="2972" spans="1:2">
      <c r="A2972" s="8" t="s">
        <v>3941</v>
      </c>
      <c r="B2972" t="s">
        <v>10389</v>
      </c>
    </row>
    <row r="2973" spans="1:2">
      <c r="A2973" s="8" t="s">
        <v>3942</v>
      </c>
      <c r="B2973" t="s">
        <v>10537</v>
      </c>
    </row>
    <row r="2974" spans="1:2">
      <c r="A2974" s="8" t="s">
        <v>546</v>
      </c>
      <c r="B2974" t="s">
        <v>10406</v>
      </c>
    </row>
    <row r="2975" spans="1:2">
      <c r="A2975" s="8" t="s">
        <v>3943</v>
      </c>
      <c r="B2975" t="s">
        <v>982</v>
      </c>
    </row>
    <row r="2976" spans="1:2">
      <c r="A2976" s="8" t="s">
        <v>3944</v>
      </c>
      <c r="B2976" t="s">
        <v>10549</v>
      </c>
    </row>
    <row r="2977" spans="1:2">
      <c r="A2977" s="8" t="s">
        <v>3945</v>
      </c>
      <c r="B2977" t="s">
        <v>10451</v>
      </c>
    </row>
    <row r="2978" spans="1:2">
      <c r="A2978" s="8" t="s">
        <v>3946</v>
      </c>
      <c r="B2978" t="s">
        <v>10450</v>
      </c>
    </row>
    <row r="2979" spans="1:2">
      <c r="A2979" s="8" t="s">
        <v>3947</v>
      </c>
      <c r="B2979" t="s">
        <v>10411</v>
      </c>
    </row>
    <row r="2980" spans="1:2">
      <c r="A2980" s="8" t="s">
        <v>556</v>
      </c>
      <c r="B2980" t="s">
        <v>10395</v>
      </c>
    </row>
    <row r="2981" spans="1:2">
      <c r="A2981" s="8" t="s">
        <v>3948</v>
      </c>
      <c r="B2981" t="s">
        <v>10430</v>
      </c>
    </row>
    <row r="2982" spans="1:2">
      <c r="A2982" s="8" t="s">
        <v>3949</v>
      </c>
      <c r="B2982" t="s">
        <v>982</v>
      </c>
    </row>
    <row r="2983" spans="1:2">
      <c r="A2983" s="8" t="s">
        <v>3950</v>
      </c>
      <c r="B2983" t="s">
        <v>10399</v>
      </c>
    </row>
    <row r="2984" spans="1:2">
      <c r="A2984" s="8" t="s">
        <v>3951</v>
      </c>
      <c r="B2984" t="s">
        <v>10410</v>
      </c>
    </row>
    <row r="2985" spans="1:2">
      <c r="A2985" s="8" t="s">
        <v>3952</v>
      </c>
      <c r="B2985" t="s">
        <v>10537</v>
      </c>
    </row>
    <row r="2986" spans="1:2">
      <c r="A2986" s="8" t="s">
        <v>3953</v>
      </c>
      <c r="B2986" t="s">
        <v>10391</v>
      </c>
    </row>
    <row r="2987" spans="1:2">
      <c r="A2987" s="8" t="s">
        <v>3954</v>
      </c>
      <c r="B2987" t="s">
        <v>982</v>
      </c>
    </row>
    <row r="2988" spans="1:2">
      <c r="A2988" s="8" t="s">
        <v>3955</v>
      </c>
      <c r="B2988" t="s">
        <v>10400</v>
      </c>
    </row>
    <row r="2989" spans="1:2">
      <c r="A2989" s="8" t="s">
        <v>3956</v>
      </c>
      <c r="B2989" t="s">
        <v>982</v>
      </c>
    </row>
    <row r="2990" spans="1:2">
      <c r="A2990" s="8" t="s">
        <v>3957</v>
      </c>
      <c r="B2990" t="s">
        <v>10486</v>
      </c>
    </row>
    <row r="2991" spans="1:2">
      <c r="A2991" s="8" t="s">
        <v>3958</v>
      </c>
      <c r="B2991" t="s">
        <v>10433</v>
      </c>
    </row>
    <row r="2992" spans="1:2">
      <c r="A2992" s="8" t="s">
        <v>663</v>
      </c>
      <c r="B2992" t="s">
        <v>10453</v>
      </c>
    </row>
    <row r="2993" spans="1:2">
      <c r="A2993" s="8" t="s">
        <v>3959</v>
      </c>
      <c r="B2993" t="s">
        <v>10545</v>
      </c>
    </row>
    <row r="2994" spans="1:2">
      <c r="A2994" s="8" t="s">
        <v>3960</v>
      </c>
      <c r="B2994" t="s">
        <v>10424</v>
      </c>
    </row>
    <row r="2995" spans="1:2">
      <c r="A2995" s="8" t="s">
        <v>3961</v>
      </c>
      <c r="B2995" t="s">
        <v>10550</v>
      </c>
    </row>
    <row r="2996" spans="1:2">
      <c r="A2996" s="8" t="s">
        <v>3962</v>
      </c>
      <c r="B2996" t="s">
        <v>10490</v>
      </c>
    </row>
    <row r="2997" spans="1:2">
      <c r="A2997" s="8" t="s">
        <v>3963</v>
      </c>
      <c r="B2997" t="s">
        <v>10405</v>
      </c>
    </row>
    <row r="2998" spans="1:2">
      <c r="A2998" s="8" t="s">
        <v>3964</v>
      </c>
      <c r="B2998" t="s">
        <v>10453</v>
      </c>
    </row>
    <row r="2999" spans="1:2">
      <c r="A2999" s="8" t="s">
        <v>3965</v>
      </c>
      <c r="B2999" t="s">
        <v>10397</v>
      </c>
    </row>
    <row r="3000" spans="1:2">
      <c r="A3000" s="8" t="s">
        <v>3966</v>
      </c>
      <c r="B3000" t="s">
        <v>10429</v>
      </c>
    </row>
    <row r="3001" spans="1:2">
      <c r="A3001" s="8" t="s">
        <v>3967</v>
      </c>
      <c r="B3001" t="s">
        <v>982</v>
      </c>
    </row>
    <row r="3002" spans="1:2">
      <c r="A3002" s="8" t="s">
        <v>3968</v>
      </c>
      <c r="B3002" t="s">
        <v>10433</v>
      </c>
    </row>
    <row r="3003" spans="1:2">
      <c r="A3003" s="8" t="s">
        <v>628</v>
      </c>
      <c r="B3003" t="s">
        <v>10457</v>
      </c>
    </row>
    <row r="3004" spans="1:2">
      <c r="A3004" s="8" t="s">
        <v>3969</v>
      </c>
      <c r="B3004" t="s">
        <v>10400</v>
      </c>
    </row>
    <row r="3005" spans="1:2">
      <c r="A3005" s="8" t="s">
        <v>3970</v>
      </c>
      <c r="B3005" t="s">
        <v>10414</v>
      </c>
    </row>
    <row r="3006" spans="1:2">
      <c r="A3006" s="8" t="s">
        <v>3971</v>
      </c>
      <c r="B3006" t="s">
        <v>10397</v>
      </c>
    </row>
    <row r="3007" spans="1:2">
      <c r="A3007" s="8" t="s">
        <v>3972</v>
      </c>
      <c r="B3007" t="s">
        <v>10459</v>
      </c>
    </row>
    <row r="3008" spans="1:2">
      <c r="A3008" s="8" t="s">
        <v>3973</v>
      </c>
      <c r="B3008" t="s">
        <v>10429</v>
      </c>
    </row>
    <row r="3009" spans="1:2">
      <c r="A3009" s="8" t="s">
        <v>3974</v>
      </c>
      <c r="B3009" t="s">
        <v>10536</v>
      </c>
    </row>
    <row r="3010" spans="1:2">
      <c r="A3010" s="8" t="s">
        <v>3975</v>
      </c>
      <c r="B3010" t="s">
        <v>10390</v>
      </c>
    </row>
    <row r="3011" spans="1:2">
      <c r="A3011" s="8" t="s">
        <v>3976</v>
      </c>
      <c r="B3011" t="s">
        <v>10442</v>
      </c>
    </row>
    <row r="3012" spans="1:2">
      <c r="A3012" s="8" t="s">
        <v>3977</v>
      </c>
      <c r="B3012" t="s">
        <v>10633</v>
      </c>
    </row>
    <row r="3013" spans="1:2">
      <c r="A3013" s="8" t="s">
        <v>488</v>
      </c>
      <c r="B3013" t="s">
        <v>10444</v>
      </c>
    </row>
    <row r="3014" spans="1:2">
      <c r="A3014" s="8" t="s">
        <v>3978</v>
      </c>
      <c r="B3014" t="s">
        <v>10481</v>
      </c>
    </row>
    <row r="3015" spans="1:2">
      <c r="A3015" s="8" t="s">
        <v>727</v>
      </c>
      <c r="B3015" t="s">
        <v>10454</v>
      </c>
    </row>
    <row r="3016" spans="1:2">
      <c r="A3016" s="8" t="s">
        <v>3979</v>
      </c>
      <c r="B3016" t="s">
        <v>10404</v>
      </c>
    </row>
    <row r="3017" spans="1:2">
      <c r="A3017" s="8" t="s">
        <v>3980</v>
      </c>
      <c r="B3017" t="s">
        <v>10447</v>
      </c>
    </row>
    <row r="3018" spans="1:2">
      <c r="A3018" s="8" t="s">
        <v>3981</v>
      </c>
      <c r="B3018" t="s">
        <v>10454</v>
      </c>
    </row>
    <row r="3019" spans="1:2">
      <c r="A3019" s="8" t="s">
        <v>3982</v>
      </c>
      <c r="B3019" t="s">
        <v>10405</v>
      </c>
    </row>
    <row r="3020" spans="1:2">
      <c r="A3020" s="8" t="s">
        <v>3983</v>
      </c>
      <c r="B3020" t="s">
        <v>982</v>
      </c>
    </row>
    <row r="3021" spans="1:2">
      <c r="A3021" s="8" t="s">
        <v>3984</v>
      </c>
      <c r="B3021" t="s">
        <v>10449</v>
      </c>
    </row>
    <row r="3022" spans="1:2">
      <c r="A3022" s="8" t="s">
        <v>3985</v>
      </c>
      <c r="B3022" t="s">
        <v>10409</v>
      </c>
    </row>
    <row r="3023" spans="1:2">
      <c r="A3023" s="8" t="s">
        <v>3986</v>
      </c>
      <c r="B3023" t="s">
        <v>10584</v>
      </c>
    </row>
    <row r="3024" spans="1:2">
      <c r="A3024" s="8" t="s">
        <v>3987</v>
      </c>
      <c r="B3024" t="s">
        <v>10389</v>
      </c>
    </row>
    <row r="3025" spans="1:2">
      <c r="A3025" s="8" t="s">
        <v>3988</v>
      </c>
      <c r="B3025" t="s">
        <v>10453</v>
      </c>
    </row>
    <row r="3026" spans="1:2">
      <c r="A3026" s="8" t="s">
        <v>3989</v>
      </c>
      <c r="B3026" t="s">
        <v>982</v>
      </c>
    </row>
    <row r="3027" spans="1:2">
      <c r="A3027" s="8" t="s">
        <v>3990</v>
      </c>
      <c r="B3027" t="s">
        <v>10445</v>
      </c>
    </row>
    <row r="3028" spans="1:2">
      <c r="A3028" s="8" t="s">
        <v>3991</v>
      </c>
      <c r="B3028" t="s">
        <v>10395</v>
      </c>
    </row>
    <row r="3029" spans="1:2">
      <c r="A3029" s="8" t="s">
        <v>3992</v>
      </c>
      <c r="B3029" t="s">
        <v>10439</v>
      </c>
    </row>
    <row r="3030" spans="1:2">
      <c r="A3030" s="8" t="s">
        <v>3993</v>
      </c>
      <c r="B3030" t="s">
        <v>10406</v>
      </c>
    </row>
    <row r="3031" spans="1:2">
      <c r="A3031" s="8" t="s">
        <v>3994</v>
      </c>
      <c r="B3031" t="s">
        <v>982</v>
      </c>
    </row>
    <row r="3032" spans="1:2">
      <c r="A3032" s="8" t="s">
        <v>3995</v>
      </c>
      <c r="B3032" t="s">
        <v>10524</v>
      </c>
    </row>
    <row r="3033" spans="1:2">
      <c r="A3033" s="8" t="s">
        <v>3996</v>
      </c>
      <c r="B3033" t="s">
        <v>10389</v>
      </c>
    </row>
    <row r="3034" spans="1:2">
      <c r="A3034" s="8" t="s">
        <v>3997</v>
      </c>
      <c r="B3034" t="s">
        <v>10404</v>
      </c>
    </row>
    <row r="3035" spans="1:2">
      <c r="A3035" s="8" t="s">
        <v>624</v>
      </c>
      <c r="B3035" t="s">
        <v>10454</v>
      </c>
    </row>
    <row r="3036" spans="1:2">
      <c r="A3036" s="8" t="s">
        <v>3998</v>
      </c>
      <c r="B3036" t="s">
        <v>10444</v>
      </c>
    </row>
    <row r="3037" spans="1:2">
      <c r="A3037" s="8" t="s">
        <v>3999</v>
      </c>
      <c r="B3037" t="s">
        <v>10582</v>
      </c>
    </row>
    <row r="3038" spans="1:2">
      <c r="A3038" s="8" t="s">
        <v>678</v>
      </c>
      <c r="B3038" t="s">
        <v>10416</v>
      </c>
    </row>
    <row r="3039" spans="1:2">
      <c r="A3039" s="8" t="s">
        <v>4000</v>
      </c>
      <c r="B3039" t="s">
        <v>10429</v>
      </c>
    </row>
    <row r="3040" spans="1:2">
      <c r="A3040" s="8" t="s">
        <v>4001</v>
      </c>
      <c r="B3040" t="s">
        <v>10593</v>
      </c>
    </row>
    <row r="3041" spans="1:2">
      <c r="A3041" s="8" t="s">
        <v>4002</v>
      </c>
      <c r="B3041" t="s">
        <v>10410</v>
      </c>
    </row>
    <row r="3042" spans="1:2">
      <c r="A3042" s="8" t="s">
        <v>4003</v>
      </c>
      <c r="B3042" t="s">
        <v>10406</v>
      </c>
    </row>
    <row r="3043" spans="1:2">
      <c r="A3043" s="8" t="s">
        <v>4004</v>
      </c>
      <c r="B3043" t="s">
        <v>10442</v>
      </c>
    </row>
    <row r="3044" spans="1:2">
      <c r="A3044" s="8" t="s">
        <v>4005</v>
      </c>
      <c r="B3044" t="s">
        <v>10522</v>
      </c>
    </row>
    <row r="3045" spans="1:2">
      <c r="A3045" s="8" t="s">
        <v>4006</v>
      </c>
      <c r="B3045" t="s">
        <v>10450</v>
      </c>
    </row>
    <row r="3046" spans="1:2">
      <c r="A3046" s="8" t="s">
        <v>4007</v>
      </c>
      <c r="B3046" t="s">
        <v>10634</v>
      </c>
    </row>
    <row r="3047" spans="1:2">
      <c r="A3047" s="8" t="s">
        <v>4008</v>
      </c>
      <c r="B3047" t="s">
        <v>10472</v>
      </c>
    </row>
    <row r="3048" spans="1:2">
      <c r="A3048" s="8" t="s">
        <v>4009</v>
      </c>
      <c r="B3048" t="s">
        <v>10390</v>
      </c>
    </row>
    <row r="3049" spans="1:2">
      <c r="A3049" s="8" t="s">
        <v>4010</v>
      </c>
      <c r="B3049" t="s">
        <v>10537</v>
      </c>
    </row>
    <row r="3050" spans="1:2">
      <c r="A3050" s="8" t="s">
        <v>4011</v>
      </c>
      <c r="B3050" t="s">
        <v>10400</v>
      </c>
    </row>
    <row r="3051" spans="1:2">
      <c r="A3051" s="8" t="s">
        <v>4012</v>
      </c>
      <c r="B3051" t="s">
        <v>10453</v>
      </c>
    </row>
    <row r="3052" spans="1:2">
      <c r="A3052" s="8" t="s">
        <v>4013</v>
      </c>
      <c r="B3052" t="s">
        <v>10404</v>
      </c>
    </row>
    <row r="3053" spans="1:2">
      <c r="A3053" s="8" t="s">
        <v>4014</v>
      </c>
      <c r="B3053" t="s">
        <v>10583</v>
      </c>
    </row>
    <row r="3054" spans="1:2">
      <c r="A3054" s="8" t="s">
        <v>4015</v>
      </c>
      <c r="B3054" t="s">
        <v>10591</v>
      </c>
    </row>
    <row r="3055" spans="1:2">
      <c r="A3055" s="8" t="s">
        <v>4016</v>
      </c>
      <c r="B3055" t="s">
        <v>10630</v>
      </c>
    </row>
    <row r="3056" spans="1:2">
      <c r="A3056" s="8" t="s">
        <v>4017</v>
      </c>
      <c r="B3056" t="s">
        <v>10406</v>
      </c>
    </row>
    <row r="3057" spans="1:2">
      <c r="A3057" s="8" t="s">
        <v>4018</v>
      </c>
      <c r="B3057" t="s">
        <v>10445</v>
      </c>
    </row>
    <row r="3058" spans="1:2">
      <c r="A3058" s="8" t="s">
        <v>4019</v>
      </c>
      <c r="B3058" t="s">
        <v>10400</v>
      </c>
    </row>
    <row r="3059" spans="1:2">
      <c r="A3059" s="8" t="s">
        <v>4020</v>
      </c>
      <c r="B3059" t="s">
        <v>10400</v>
      </c>
    </row>
    <row r="3060" spans="1:2">
      <c r="A3060" s="8" t="s">
        <v>4021</v>
      </c>
      <c r="B3060" t="s">
        <v>10400</v>
      </c>
    </row>
    <row r="3061" spans="1:2">
      <c r="A3061" s="8" t="s">
        <v>4022</v>
      </c>
      <c r="B3061" t="s">
        <v>10397</v>
      </c>
    </row>
    <row r="3062" spans="1:2">
      <c r="A3062" s="8" t="s">
        <v>4023</v>
      </c>
      <c r="B3062" t="s">
        <v>10400</v>
      </c>
    </row>
    <row r="3063" spans="1:2">
      <c r="A3063" s="8" t="s">
        <v>4024</v>
      </c>
      <c r="B3063" t="s">
        <v>10453</v>
      </c>
    </row>
    <row r="3064" spans="1:2">
      <c r="A3064" s="8" t="s">
        <v>4025</v>
      </c>
      <c r="B3064" t="s">
        <v>10433</v>
      </c>
    </row>
    <row r="3065" spans="1:2">
      <c r="A3065" s="8" t="s">
        <v>4026</v>
      </c>
      <c r="B3065" t="s">
        <v>10425</v>
      </c>
    </row>
    <row r="3066" spans="1:2">
      <c r="A3066" s="8" t="s">
        <v>4027</v>
      </c>
      <c r="B3066" t="s">
        <v>10391</v>
      </c>
    </row>
    <row r="3067" spans="1:2">
      <c r="A3067" s="8" t="s">
        <v>623</v>
      </c>
      <c r="B3067" t="s">
        <v>10444</v>
      </c>
    </row>
    <row r="3068" spans="1:2">
      <c r="A3068" s="8" t="s">
        <v>4028</v>
      </c>
      <c r="B3068" t="s">
        <v>10434</v>
      </c>
    </row>
    <row r="3069" spans="1:2">
      <c r="A3069" s="8" t="s">
        <v>4029</v>
      </c>
      <c r="B3069" t="s">
        <v>10617</v>
      </c>
    </row>
    <row r="3070" spans="1:2">
      <c r="A3070" s="8" t="s">
        <v>4030</v>
      </c>
      <c r="B3070" t="s">
        <v>10406</v>
      </c>
    </row>
    <row r="3071" spans="1:2">
      <c r="A3071" s="8" t="s">
        <v>4031</v>
      </c>
      <c r="B3071" t="s">
        <v>10568</v>
      </c>
    </row>
    <row r="3072" spans="1:2">
      <c r="A3072" s="8" t="s">
        <v>4032</v>
      </c>
      <c r="B3072" t="s">
        <v>10459</v>
      </c>
    </row>
    <row r="3073" spans="1:2">
      <c r="A3073" s="8" t="s">
        <v>809</v>
      </c>
      <c r="B3073" t="s">
        <v>10447</v>
      </c>
    </row>
    <row r="3074" spans="1:2">
      <c r="A3074" s="8" t="s">
        <v>4033</v>
      </c>
      <c r="B3074" t="s">
        <v>10537</v>
      </c>
    </row>
    <row r="3075" spans="1:2">
      <c r="A3075" s="8" t="s">
        <v>4034</v>
      </c>
      <c r="B3075" t="s">
        <v>10433</v>
      </c>
    </row>
    <row r="3076" spans="1:2">
      <c r="A3076" s="8" t="s">
        <v>4035</v>
      </c>
      <c r="B3076" t="s">
        <v>10411</v>
      </c>
    </row>
    <row r="3077" spans="1:2">
      <c r="A3077" s="8" t="s">
        <v>4036</v>
      </c>
      <c r="B3077" t="s">
        <v>10390</v>
      </c>
    </row>
    <row r="3078" spans="1:2">
      <c r="A3078" s="8" t="s">
        <v>4037</v>
      </c>
      <c r="B3078" t="s">
        <v>10549</v>
      </c>
    </row>
    <row r="3079" spans="1:2">
      <c r="A3079" s="8" t="s">
        <v>4038</v>
      </c>
      <c r="B3079" t="s">
        <v>10489</v>
      </c>
    </row>
    <row r="3080" spans="1:2">
      <c r="A3080" s="8" t="s">
        <v>4039</v>
      </c>
      <c r="B3080" t="s">
        <v>10405</v>
      </c>
    </row>
    <row r="3081" spans="1:2">
      <c r="A3081" s="8" t="s">
        <v>4040</v>
      </c>
      <c r="B3081" t="s">
        <v>10565</v>
      </c>
    </row>
    <row r="3082" spans="1:2">
      <c r="A3082" s="8" t="s">
        <v>4041</v>
      </c>
      <c r="B3082" t="s">
        <v>10407</v>
      </c>
    </row>
    <row r="3083" spans="1:2">
      <c r="A3083" s="8" t="s">
        <v>4042</v>
      </c>
      <c r="B3083" t="s">
        <v>10510</v>
      </c>
    </row>
    <row r="3084" spans="1:2">
      <c r="A3084" s="8" t="s">
        <v>4043</v>
      </c>
      <c r="B3084" t="s">
        <v>10571</v>
      </c>
    </row>
    <row r="3085" spans="1:2">
      <c r="A3085" s="8" t="s">
        <v>4044</v>
      </c>
      <c r="B3085" t="s">
        <v>10510</v>
      </c>
    </row>
    <row r="3086" spans="1:2">
      <c r="A3086" s="8" t="s">
        <v>4045</v>
      </c>
      <c r="B3086" t="s">
        <v>10519</v>
      </c>
    </row>
    <row r="3087" spans="1:2">
      <c r="A3087" s="8" t="s">
        <v>479</v>
      </c>
      <c r="B3087" t="s">
        <v>10454</v>
      </c>
    </row>
    <row r="3088" spans="1:2">
      <c r="A3088" s="8" t="s">
        <v>4046</v>
      </c>
      <c r="B3088" t="s">
        <v>10427</v>
      </c>
    </row>
    <row r="3089" spans="1:2">
      <c r="A3089" s="8" t="s">
        <v>4047</v>
      </c>
      <c r="B3089" t="s">
        <v>10400</v>
      </c>
    </row>
    <row r="3090" spans="1:2">
      <c r="A3090" s="8" t="s">
        <v>4048</v>
      </c>
      <c r="B3090" t="s">
        <v>10444</v>
      </c>
    </row>
    <row r="3091" spans="1:2">
      <c r="A3091" s="8" t="s">
        <v>4049</v>
      </c>
      <c r="B3091" t="s">
        <v>10444</v>
      </c>
    </row>
    <row r="3092" spans="1:2">
      <c r="A3092" s="8" t="s">
        <v>389</v>
      </c>
      <c r="B3092" t="s">
        <v>10482</v>
      </c>
    </row>
    <row r="3093" spans="1:2">
      <c r="A3093" s="8" t="s">
        <v>4050</v>
      </c>
      <c r="B3093" t="s">
        <v>10391</v>
      </c>
    </row>
    <row r="3094" spans="1:2">
      <c r="A3094" s="8" t="s">
        <v>4051</v>
      </c>
      <c r="B3094" t="s">
        <v>10404</v>
      </c>
    </row>
    <row r="3095" spans="1:2">
      <c r="A3095" s="8" t="s">
        <v>700</v>
      </c>
      <c r="B3095" t="s">
        <v>10469</v>
      </c>
    </row>
    <row r="3096" spans="1:2">
      <c r="A3096" s="8" t="s">
        <v>4052</v>
      </c>
      <c r="B3096" t="s">
        <v>10459</v>
      </c>
    </row>
    <row r="3097" spans="1:2">
      <c r="A3097" s="8" t="s">
        <v>4053</v>
      </c>
      <c r="B3097" t="s">
        <v>10406</v>
      </c>
    </row>
    <row r="3098" spans="1:2">
      <c r="A3098" s="8" t="s">
        <v>4054</v>
      </c>
      <c r="B3098" t="s">
        <v>982</v>
      </c>
    </row>
    <row r="3099" spans="1:2">
      <c r="A3099" s="8" t="s">
        <v>304</v>
      </c>
      <c r="B3099" t="s">
        <v>10447</v>
      </c>
    </row>
    <row r="3100" spans="1:2">
      <c r="A3100" s="8" t="s">
        <v>4055</v>
      </c>
      <c r="B3100" t="s">
        <v>10414</v>
      </c>
    </row>
    <row r="3101" spans="1:2">
      <c r="A3101" s="8" t="s">
        <v>4056</v>
      </c>
      <c r="B3101" t="s">
        <v>10400</v>
      </c>
    </row>
    <row r="3102" spans="1:2">
      <c r="A3102" s="8" t="s">
        <v>4057</v>
      </c>
      <c r="B3102" t="s">
        <v>10406</v>
      </c>
    </row>
    <row r="3103" spans="1:2">
      <c r="A3103" s="8" t="s">
        <v>4058</v>
      </c>
      <c r="B3103" t="s">
        <v>10429</v>
      </c>
    </row>
    <row r="3104" spans="1:2">
      <c r="A3104" s="8" t="s">
        <v>4059</v>
      </c>
      <c r="B3104" t="s">
        <v>10439</v>
      </c>
    </row>
    <row r="3105" spans="1:2">
      <c r="A3105" s="8" t="s">
        <v>4060</v>
      </c>
      <c r="B3105" t="s">
        <v>10433</v>
      </c>
    </row>
    <row r="3106" spans="1:2">
      <c r="A3106" s="8" t="s">
        <v>36</v>
      </c>
      <c r="B3106" t="s">
        <v>10453</v>
      </c>
    </row>
    <row r="3107" spans="1:2">
      <c r="A3107" s="8" t="s">
        <v>4061</v>
      </c>
      <c r="B3107" t="s">
        <v>10429</v>
      </c>
    </row>
    <row r="3108" spans="1:2">
      <c r="A3108" s="8" t="s">
        <v>4062</v>
      </c>
      <c r="B3108" t="s">
        <v>10439</v>
      </c>
    </row>
    <row r="3109" spans="1:2">
      <c r="A3109" s="8" t="s">
        <v>4063</v>
      </c>
      <c r="B3109" t="s">
        <v>10493</v>
      </c>
    </row>
    <row r="3110" spans="1:2">
      <c r="A3110" s="8" t="s">
        <v>4064</v>
      </c>
      <c r="B3110" t="s">
        <v>10601</v>
      </c>
    </row>
    <row r="3111" spans="1:2">
      <c r="A3111" s="8" t="s">
        <v>4065</v>
      </c>
      <c r="B3111" t="s">
        <v>10454</v>
      </c>
    </row>
    <row r="3112" spans="1:2">
      <c r="A3112" s="8" t="s">
        <v>4066</v>
      </c>
      <c r="B3112" t="s">
        <v>10522</v>
      </c>
    </row>
    <row r="3113" spans="1:2">
      <c r="A3113" s="8" t="s">
        <v>4067</v>
      </c>
      <c r="B3113" t="s">
        <v>10449</v>
      </c>
    </row>
    <row r="3114" spans="1:2">
      <c r="A3114" s="8" t="s">
        <v>4068</v>
      </c>
      <c r="B3114" t="s">
        <v>10396</v>
      </c>
    </row>
    <row r="3115" spans="1:2">
      <c r="A3115" s="8" t="s">
        <v>4069</v>
      </c>
      <c r="B3115" t="s">
        <v>10400</v>
      </c>
    </row>
    <row r="3116" spans="1:2">
      <c r="A3116" s="8" t="s">
        <v>729</v>
      </c>
      <c r="B3116" t="s">
        <v>10447</v>
      </c>
    </row>
    <row r="3117" spans="1:2">
      <c r="A3117" s="8" t="s">
        <v>4070</v>
      </c>
      <c r="B3117" t="s">
        <v>10514</v>
      </c>
    </row>
    <row r="3118" spans="1:2">
      <c r="A3118" s="8" t="s">
        <v>4071</v>
      </c>
      <c r="B3118" t="s">
        <v>10391</v>
      </c>
    </row>
    <row r="3119" spans="1:2">
      <c r="A3119" s="8" t="s">
        <v>905</v>
      </c>
      <c r="B3119" t="s">
        <v>10430</v>
      </c>
    </row>
    <row r="3120" spans="1:2">
      <c r="A3120" s="8" t="s">
        <v>4072</v>
      </c>
      <c r="B3120" t="s">
        <v>10400</v>
      </c>
    </row>
    <row r="3121" spans="1:2">
      <c r="A3121" s="8" t="s">
        <v>4073</v>
      </c>
      <c r="B3121" t="s">
        <v>10586</v>
      </c>
    </row>
    <row r="3122" spans="1:2">
      <c r="A3122" s="8" t="s">
        <v>4074</v>
      </c>
      <c r="B3122" t="s">
        <v>10609</v>
      </c>
    </row>
    <row r="3123" spans="1:2">
      <c r="A3123" s="8" t="s">
        <v>4075</v>
      </c>
      <c r="B3123" t="s">
        <v>982</v>
      </c>
    </row>
    <row r="3124" spans="1:2">
      <c r="A3124" s="8" t="s">
        <v>487</v>
      </c>
      <c r="B3124" t="s">
        <v>10565</v>
      </c>
    </row>
    <row r="3125" spans="1:2">
      <c r="A3125" s="8" t="s">
        <v>4076</v>
      </c>
      <c r="B3125" t="s">
        <v>10562</v>
      </c>
    </row>
    <row r="3126" spans="1:2">
      <c r="A3126" s="8" t="s">
        <v>4077</v>
      </c>
      <c r="B3126" t="s">
        <v>10391</v>
      </c>
    </row>
    <row r="3127" spans="1:2">
      <c r="A3127" s="8" t="s">
        <v>4078</v>
      </c>
      <c r="B3127" t="s">
        <v>10453</v>
      </c>
    </row>
    <row r="3128" spans="1:2">
      <c r="A3128" s="8" t="s">
        <v>4079</v>
      </c>
      <c r="B3128" t="s">
        <v>10429</v>
      </c>
    </row>
    <row r="3129" spans="1:2">
      <c r="A3129" s="8" t="s">
        <v>4080</v>
      </c>
      <c r="B3129" t="s">
        <v>10391</v>
      </c>
    </row>
    <row r="3130" spans="1:2">
      <c r="A3130" s="8" t="s">
        <v>4081</v>
      </c>
      <c r="B3130" t="s">
        <v>10429</v>
      </c>
    </row>
    <row r="3131" spans="1:2">
      <c r="A3131" s="8" t="s">
        <v>4082</v>
      </c>
      <c r="B3131" t="s">
        <v>10390</v>
      </c>
    </row>
    <row r="3132" spans="1:2">
      <c r="A3132" s="8" t="s">
        <v>4083</v>
      </c>
      <c r="B3132" t="s">
        <v>10438</v>
      </c>
    </row>
    <row r="3133" spans="1:2">
      <c r="A3133" s="8" t="s">
        <v>4084</v>
      </c>
      <c r="B3133" t="s">
        <v>10450</v>
      </c>
    </row>
    <row r="3134" spans="1:2">
      <c r="A3134" s="8" t="s">
        <v>4085</v>
      </c>
      <c r="B3134" t="s">
        <v>10390</v>
      </c>
    </row>
    <row r="3135" spans="1:2">
      <c r="A3135" s="8" t="s">
        <v>4086</v>
      </c>
      <c r="B3135" t="s">
        <v>10434</v>
      </c>
    </row>
    <row r="3136" spans="1:2">
      <c r="A3136" s="8" t="s">
        <v>4087</v>
      </c>
      <c r="B3136" t="s">
        <v>10564</v>
      </c>
    </row>
    <row r="3137" spans="1:2">
      <c r="A3137" s="8" t="s">
        <v>4088</v>
      </c>
      <c r="B3137" t="s">
        <v>10472</v>
      </c>
    </row>
    <row r="3138" spans="1:2">
      <c r="A3138" s="8" t="s">
        <v>4089</v>
      </c>
      <c r="B3138" t="s">
        <v>10436</v>
      </c>
    </row>
    <row r="3139" spans="1:2">
      <c r="A3139" s="8" t="s">
        <v>192</v>
      </c>
      <c r="B3139" t="s">
        <v>10395</v>
      </c>
    </row>
    <row r="3140" spans="1:2">
      <c r="A3140" s="8" t="s">
        <v>4090</v>
      </c>
      <c r="B3140" t="s">
        <v>10400</v>
      </c>
    </row>
    <row r="3141" spans="1:2">
      <c r="A3141" s="8" t="s">
        <v>4091</v>
      </c>
      <c r="B3141" t="s">
        <v>10490</v>
      </c>
    </row>
    <row r="3142" spans="1:2">
      <c r="A3142" s="8" t="s">
        <v>4092</v>
      </c>
      <c r="B3142" t="s">
        <v>10391</v>
      </c>
    </row>
    <row r="3143" spans="1:2">
      <c r="A3143" s="8" t="s">
        <v>4093</v>
      </c>
      <c r="B3143" t="s">
        <v>10400</v>
      </c>
    </row>
    <row r="3144" spans="1:2">
      <c r="A3144" s="8" t="s">
        <v>4094</v>
      </c>
      <c r="B3144" t="s">
        <v>982</v>
      </c>
    </row>
    <row r="3145" spans="1:2">
      <c r="A3145" s="8" t="s">
        <v>4095</v>
      </c>
      <c r="B3145" t="s">
        <v>10428</v>
      </c>
    </row>
    <row r="3146" spans="1:2">
      <c r="A3146" s="8" t="s">
        <v>4096</v>
      </c>
      <c r="B3146" t="s">
        <v>10454</v>
      </c>
    </row>
    <row r="3147" spans="1:2">
      <c r="A3147" s="8" t="s">
        <v>4097</v>
      </c>
      <c r="B3147" t="s">
        <v>10433</v>
      </c>
    </row>
    <row r="3148" spans="1:2">
      <c r="A3148" s="8" t="s">
        <v>760</v>
      </c>
      <c r="B3148" t="s">
        <v>10586</v>
      </c>
    </row>
    <row r="3149" spans="1:2">
      <c r="A3149" s="8" t="s">
        <v>4098</v>
      </c>
      <c r="B3149" t="s">
        <v>10498</v>
      </c>
    </row>
    <row r="3150" spans="1:2">
      <c r="A3150" s="8" t="s">
        <v>4099</v>
      </c>
      <c r="B3150" t="s">
        <v>10414</v>
      </c>
    </row>
    <row r="3151" spans="1:2">
      <c r="A3151" s="8" t="s">
        <v>4100</v>
      </c>
      <c r="B3151" t="s">
        <v>10439</v>
      </c>
    </row>
    <row r="3152" spans="1:2">
      <c r="A3152" s="8" t="s">
        <v>744</v>
      </c>
      <c r="B3152" t="s">
        <v>10410</v>
      </c>
    </row>
    <row r="3153" spans="1:2">
      <c r="A3153" s="8" t="s">
        <v>4101</v>
      </c>
      <c r="B3153" t="s">
        <v>982</v>
      </c>
    </row>
    <row r="3154" spans="1:2">
      <c r="A3154" s="8" t="s">
        <v>4102</v>
      </c>
      <c r="B3154" t="s">
        <v>10406</v>
      </c>
    </row>
    <row r="3155" spans="1:2">
      <c r="A3155" s="8" t="s">
        <v>675</v>
      </c>
      <c r="B3155" t="s">
        <v>10416</v>
      </c>
    </row>
    <row r="3156" spans="1:2">
      <c r="A3156" s="8" t="s">
        <v>4103</v>
      </c>
      <c r="B3156" t="s">
        <v>10620</v>
      </c>
    </row>
    <row r="3157" spans="1:2">
      <c r="A3157" s="8" t="s">
        <v>4104</v>
      </c>
      <c r="B3157" t="s">
        <v>10428</v>
      </c>
    </row>
    <row r="3158" spans="1:2">
      <c r="A3158" s="8" t="s">
        <v>4105</v>
      </c>
      <c r="B3158" t="s">
        <v>10404</v>
      </c>
    </row>
    <row r="3159" spans="1:2">
      <c r="A3159" s="8" t="s">
        <v>4106</v>
      </c>
      <c r="B3159" t="s">
        <v>10449</v>
      </c>
    </row>
    <row r="3160" spans="1:2">
      <c r="A3160" s="8" t="s">
        <v>4107</v>
      </c>
      <c r="B3160" t="s">
        <v>10389</v>
      </c>
    </row>
    <row r="3161" spans="1:2">
      <c r="A3161" s="8" t="s">
        <v>4108</v>
      </c>
      <c r="B3161" t="s">
        <v>10400</v>
      </c>
    </row>
    <row r="3162" spans="1:2">
      <c r="A3162" s="8" t="s">
        <v>900</v>
      </c>
      <c r="B3162" t="s">
        <v>10390</v>
      </c>
    </row>
    <row r="3163" spans="1:2">
      <c r="A3163" s="8" t="s">
        <v>465</v>
      </c>
      <c r="B3163" t="s">
        <v>10481</v>
      </c>
    </row>
    <row r="3164" spans="1:2">
      <c r="A3164" s="8" t="s">
        <v>4109</v>
      </c>
      <c r="B3164" t="s">
        <v>10442</v>
      </c>
    </row>
    <row r="3165" spans="1:2">
      <c r="A3165" s="8" t="s">
        <v>4110</v>
      </c>
      <c r="B3165" t="s">
        <v>10391</v>
      </c>
    </row>
    <row r="3166" spans="1:2">
      <c r="A3166" s="8" t="s">
        <v>502</v>
      </c>
      <c r="B3166" t="s">
        <v>10489</v>
      </c>
    </row>
    <row r="3167" spans="1:2">
      <c r="A3167" s="8" t="s">
        <v>4111</v>
      </c>
      <c r="B3167" t="s">
        <v>10508</v>
      </c>
    </row>
    <row r="3168" spans="1:2">
      <c r="A3168" s="8" t="s">
        <v>4112</v>
      </c>
      <c r="B3168" t="s">
        <v>10454</v>
      </c>
    </row>
    <row r="3169" spans="1:2">
      <c r="A3169" s="8" t="s">
        <v>4113</v>
      </c>
      <c r="B3169" t="s">
        <v>10406</v>
      </c>
    </row>
    <row r="3170" spans="1:2">
      <c r="A3170" s="8" t="s">
        <v>4114</v>
      </c>
      <c r="B3170" t="s">
        <v>10624</v>
      </c>
    </row>
    <row r="3171" spans="1:2">
      <c r="A3171" s="8" t="s">
        <v>4115</v>
      </c>
      <c r="B3171" t="s">
        <v>10406</v>
      </c>
    </row>
    <row r="3172" spans="1:2">
      <c r="A3172" s="8" t="s">
        <v>4116</v>
      </c>
      <c r="B3172" t="s">
        <v>10400</v>
      </c>
    </row>
    <row r="3173" spans="1:2">
      <c r="A3173" s="8" t="s">
        <v>4117</v>
      </c>
      <c r="B3173" t="s">
        <v>10436</v>
      </c>
    </row>
    <row r="3174" spans="1:2">
      <c r="A3174" s="8" t="s">
        <v>608</v>
      </c>
      <c r="B3174" t="s">
        <v>10624</v>
      </c>
    </row>
    <row r="3175" spans="1:2">
      <c r="A3175" s="8" t="s">
        <v>827</v>
      </c>
      <c r="B3175" t="s">
        <v>10489</v>
      </c>
    </row>
    <row r="3176" spans="1:2">
      <c r="A3176" s="8" t="s">
        <v>4118</v>
      </c>
      <c r="B3176" t="s">
        <v>10519</v>
      </c>
    </row>
    <row r="3177" spans="1:2">
      <c r="A3177" s="8" t="s">
        <v>207</v>
      </c>
      <c r="B3177" t="s">
        <v>10405</v>
      </c>
    </row>
    <row r="3178" spans="1:2">
      <c r="A3178" s="8" t="s">
        <v>4119</v>
      </c>
      <c r="B3178" t="s">
        <v>10428</v>
      </c>
    </row>
    <row r="3179" spans="1:2">
      <c r="A3179" s="8" t="s">
        <v>484</v>
      </c>
      <c r="B3179" t="s">
        <v>10453</v>
      </c>
    </row>
    <row r="3180" spans="1:2">
      <c r="A3180" s="8" t="s">
        <v>4120</v>
      </c>
      <c r="B3180" t="s">
        <v>10400</v>
      </c>
    </row>
    <row r="3181" spans="1:2">
      <c r="A3181" s="8" t="s">
        <v>4121</v>
      </c>
      <c r="B3181" t="s">
        <v>10406</v>
      </c>
    </row>
    <row r="3182" spans="1:2">
      <c r="A3182" s="8" t="s">
        <v>4122</v>
      </c>
      <c r="B3182" t="s">
        <v>10394</v>
      </c>
    </row>
    <row r="3183" spans="1:2">
      <c r="A3183" s="8" t="s">
        <v>4123</v>
      </c>
      <c r="B3183" t="s">
        <v>10444</v>
      </c>
    </row>
    <row r="3184" spans="1:2">
      <c r="A3184" s="8" t="s">
        <v>4124</v>
      </c>
      <c r="B3184" t="s">
        <v>10431</v>
      </c>
    </row>
    <row r="3185" spans="1:2">
      <c r="A3185" s="8" t="s">
        <v>4125</v>
      </c>
      <c r="B3185" t="s">
        <v>982</v>
      </c>
    </row>
    <row r="3186" spans="1:2">
      <c r="A3186" s="8" t="s">
        <v>4126</v>
      </c>
      <c r="B3186" t="s">
        <v>10400</v>
      </c>
    </row>
    <row r="3187" spans="1:2">
      <c r="A3187" s="8" t="s">
        <v>4127</v>
      </c>
      <c r="B3187" t="s">
        <v>10391</v>
      </c>
    </row>
    <row r="3188" spans="1:2">
      <c r="A3188" s="8" t="s">
        <v>4128</v>
      </c>
      <c r="B3188" t="s">
        <v>982</v>
      </c>
    </row>
    <row r="3189" spans="1:2">
      <c r="A3189" s="8" t="s">
        <v>4129</v>
      </c>
      <c r="B3189" t="s">
        <v>10405</v>
      </c>
    </row>
    <row r="3190" spans="1:2">
      <c r="A3190" s="8" t="s">
        <v>4130</v>
      </c>
      <c r="B3190" t="s">
        <v>10593</v>
      </c>
    </row>
    <row r="3191" spans="1:2">
      <c r="A3191" s="8" t="s">
        <v>4131</v>
      </c>
      <c r="B3191" t="s">
        <v>10390</v>
      </c>
    </row>
    <row r="3192" spans="1:2">
      <c r="A3192" s="8" t="s">
        <v>4132</v>
      </c>
      <c r="B3192" t="s">
        <v>10524</v>
      </c>
    </row>
    <row r="3193" spans="1:2">
      <c r="A3193" s="8" t="s">
        <v>4133</v>
      </c>
      <c r="B3193" t="s">
        <v>10623</v>
      </c>
    </row>
    <row r="3194" spans="1:2">
      <c r="A3194" s="8" t="s">
        <v>4134</v>
      </c>
      <c r="B3194" t="s">
        <v>10423</v>
      </c>
    </row>
    <row r="3195" spans="1:2">
      <c r="A3195" s="8" t="s">
        <v>4135</v>
      </c>
      <c r="B3195" t="s">
        <v>10391</v>
      </c>
    </row>
    <row r="3196" spans="1:2">
      <c r="A3196" s="8" t="s">
        <v>504</v>
      </c>
      <c r="B3196" t="s">
        <v>10427</v>
      </c>
    </row>
    <row r="3197" spans="1:2">
      <c r="A3197" s="8" t="s">
        <v>4136</v>
      </c>
      <c r="B3197" t="s">
        <v>10391</v>
      </c>
    </row>
    <row r="3198" spans="1:2">
      <c r="A3198" s="8" t="s">
        <v>4137</v>
      </c>
      <c r="B3198" t="s">
        <v>10524</v>
      </c>
    </row>
    <row r="3199" spans="1:2">
      <c r="A3199" s="8" t="s">
        <v>486</v>
      </c>
      <c r="B3199" t="s">
        <v>10407</v>
      </c>
    </row>
    <row r="3200" spans="1:2">
      <c r="A3200" s="8" t="s">
        <v>4138</v>
      </c>
      <c r="B3200" t="s">
        <v>10575</v>
      </c>
    </row>
    <row r="3201" spans="1:2">
      <c r="A3201" s="8" t="s">
        <v>4139</v>
      </c>
      <c r="B3201" t="s">
        <v>10453</v>
      </c>
    </row>
    <row r="3202" spans="1:2">
      <c r="A3202" s="8" t="s">
        <v>4140</v>
      </c>
      <c r="B3202" t="s">
        <v>10396</v>
      </c>
    </row>
    <row r="3203" spans="1:2">
      <c r="A3203" s="8" t="s">
        <v>831</v>
      </c>
      <c r="B3203" t="s">
        <v>10444</v>
      </c>
    </row>
    <row r="3204" spans="1:2">
      <c r="A3204" s="8" t="s">
        <v>4141</v>
      </c>
      <c r="B3204" t="s">
        <v>10391</v>
      </c>
    </row>
    <row r="3205" spans="1:2">
      <c r="A3205" s="8" t="s">
        <v>4142</v>
      </c>
      <c r="B3205" t="s">
        <v>10492</v>
      </c>
    </row>
    <row r="3206" spans="1:2">
      <c r="A3206" s="8" t="s">
        <v>4143</v>
      </c>
      <c r="B3206" t="s">
        <v>10635</v>
      </c>
    </row>
    <row r="3207" spans="1:2">
      <c r="A3207" s="8" t="s">
        <v>4144</v>
      </c>
      <c r="B3207" t="s">
        <v>10636</v>
      </c>
    </row>
    <row r="3208" spans="1:2">
      <c r="A3208" s="8" t="s">
        <v>4145</v>
      </c>
      <c r="B3208" t="s">
        <v>10406</v>
      </c>
    </row>
    <row r="3209" spans="1:2">
      <c r="A3209" s="8" t="s">
        <v>4146</v>
      </c>
      <c r="B3209" t="s">
        <v>10400</v>
      </c>
    </row>
    <row r="3210" spans="1:2">
      <c r="A3210" s="8" t="s">
        <v>4147</v>
      </c>
      <c r="B3210" t="s">
        <v>10395</v>
      </c>
    </row>
    <row r="3211" spans="1:2">
      <c r="A3211" s="8" t="s">
        <v>4148</v>
      </c>
      <c r="B3211" t="s">
        <v>10400</v>
      </c>
    </row>
    <row r="3212" spans="1:2">
      <c r="A3212" s="8" t="s">
        <v>4149</v>
      </c>
      <c r="B3212" t="s">
        <v>982</v>
      </c>
    </row>
    <row r="3213" spans="1:2">
      <c r="A3213" s="8" t="s">
        <v>4150</v>
      </c>
      <c r="B3213" t="s">
        <v>982</v>
      </c>
    </row>
    <row r="3214" spans="1:2">
      <c r="A3214" s="8" t="s">
        <v>4151</v>
      </c>
      <c r="B3214" t="s">
        <v>10426</v>
      </c>
    </row>
    <row r="3215" spans="1:2">
      <c r="A3215" s="8" t="s">
        <v>4152</v>
      </c>
      <c r="B3215" t="s">
        <v>10400</v>
      </c>
    </row>
    <row r="3216" spans="1:2">
      <c r="A3216" s="8" t="s">
        <v>4153</v>
      </c>
      <c r="B3216" t="s">
        <v>10400</v>
      </c>
    </row>
    <row r="3217" spans="1:2">
      <c r="A3217" s="8" t="s">
        <v>4154</v>
      </c>
      <c r="B3217" t="s">
        <v>10449</v>
      </c>
    </row>
    <row r="3218" spans="1:2">
      <c r="A3218" s="8" t="s">
        <v>4155</v>
      </c>
      <c r="B3218" t="s">
        <v>10571</v>
      </c>
    </row>
    <row r="3219" spans="1:2">
      <c r="A3219" s="8" t="s">
        <v>4156</v>
      </c>
      <c r="B3219" t="s">
        <v>10390</v>
      </c>
    </row>
    <row r="3220" spans="1:2">
      <c r="A3220" s="8" t="s">
        <v>360</v>
      </c>
      <c r="B3220" t="s">
        <v>10444</v>
      </c>
    </row>
    <row r="3221" spans="1:2">
      <c r="A3221" s="8" t="s">
        <v>4157</v>
      </c>
      <c r="B3221" t="s">
        <v>10505</v>
      </c>
    </row>
    <row r="3222" spans="1:2">
      <c r="A3222" s="8" t="s">
        <v>354</v>
      </c>
      <c r="B3222" t="s">
        <v>10455</v>
      </c>
    </row>
    <row r="3223" spans="1:2">
      <c r="A3223" s="8" t="s">
        <v>4158</v>
      </c>
      <c r="B3223" t="s">
        <v>10429</v>
      </c>
    </row>
    <row r="3224" spans="1:2">
      <c r="A3224" s="8" t="s">
        <v>4159</v>
      </c>
      <c r="B3224" t="s">
        <v>982</v>
      </c>
    </row>
    <row r="3225" spans="1:2">
      <c r="A3225" s="8" t="s">
        <v>462</v>
      </c>
      <c r="B3225" t="s">
        <v>10451</v>
      </c>
    </row>
    <row r="3226" spans="1:2">
      <c r="A3226" s="8" t="s">
        <v>4160</v>
      </c>
      <c r="B3226" t="s">
        <v>10396</v>
      </c>
    </row>
    <row r="3227" spans="1:2">
      <c r="A3227" s="8" t="s">
        <v>4161</v>
      </c>
      <c r="B3227" t="s">
        <v>10493</v>
      </c>
    </row>
    <row r="3228" spans="1:2">
      <c r="A3228" s="8" t="s">
        <v>4162</v>
      </c>
      <c r="B3228" t="s">
        <v>10406</v>
      </c>
    </row>
    <row r="3229" spans="1:2">
      <c r="A3229" s="8" t="s">
        <v>4163</v>
      </c>
      <c r="B3229" t="s">
        <v>10524</v>
      </c>
    </row>
    <row r="3230" spans="1:2">
      <c r="A3230" s="8" t="s">
        <v>4164</v>
      </c>
      <c r="B3230" t="s">
        <v>10446</v>
      </c>
    </row>
    <row r="3231" spans="1:2">
      <c r="A3231" s="8" t="s">
        <v>4165</v>
      </c>
      <c r="B3231" t="s">
        <v>10391</v>
      </c>
    </row>
    <row r="3232" spans="1:2">
      <c r="A3232" s="8" t="s">
        <v>421</v>
      </c>
      <c r="B3232" t="s">
        <v>10454</v>
      </c>
    </row>
    <row r="3233" spans="1:2">
      <c r="A3233" s="8" t="s">
        <v>4166</v>
      </c>
      <c r="B3233" t="s">
        <v>10637</v>
      </c>
    </row>
    <row r="3234" spans="1:2">
      <c r="A3234" s="8" t="s">
        <v>4167</v>
      </c>
      <c r="B3234" t="s">
        <v>10423</v>
      </c>
    </row>
    <row r="3235" spans="1:2">
      <c r="A3235" s="8" t="s">
        <v>621</v>
      </c>
      <c r="B3235" t="s">
        <v>10453</v>
      </c>
    </row>
    <row r="3236" spans="1:2">
      <c r="A3236" s="8" t="s">
        <v>4168</v>
      </c>
      <c r="B3236" t="s">
        <v>10390</v>
      </c>
    </row>
    <row r="3237" spans="1:2">
      <c r="A3237" s="8" t="s">
        <v>4169</v>
      </c>
      <c r="B3237" t="s">
        <v>10449</v>
      </c>
    </row>
    <row r="3238" spans="1:2">
      <c r="A3238" s="8" t="s">
        <v>4170</v>
      </c>
      <c r="B3238" t="s">
        <v>10538</v>
      </c>
    </row>
    <row r="3239" spans="1:2">
      <c r="A3239" s="8" t="s">
        <v>4171</v>
      </c>
      <c r="B3239" t="s">
        <v>10638</v>
      </c>
    </row>
    <row r="3240" spans="1:2">
      <c r="A3240" s="8" t="s">
        <v>4172</v>
      </c>
      <c r="B3240" t="s">
        <v>10424</v>
      </c>
    </row>
    <row r="3241" spans="1:2">
      <c r="A3241" s="8" t="s">
        <v>4173</v>
      </c>
      <c r="B3241" t="s">
        <v>10450</v>
      </c>
    </row>
    <row r="3242" spans="1:2">
      <c r="A3242" s="8" t="s">
        <v>4174</v>
      </c>
      <c r="B3242" t="s">
        <v>10580</v>
      </c>
    </row>
    <row r="3243" spans="1:2">
      <c r="A3243" s="8" t="s">
        <v>4175</v>
      </c>
      <c r="B3243" t="s">
        <v>10454</v>
      </c>
    </row>
    <row r="3244" spans="1:2">
      <c r="A3244" s="8" t="s">
        <v>4176</v>
      </c>
      <c r="B3244" t="s">
        <v>10390</v>
      </c>
    </row>
    <row r="3245" spans="1:2">
      <c r="A3245" s="8" t="s">
        <v>571</v>
      </c>
      <c r="B3245" t="s">
        <v>10432</v>
      </c>
    </row>
    <row r="3246" spans="1:2">
      <c r="A3246" s="8" t="s">
        <v>4177</v>
      </c>
      <c r="B3246" t="s">
        <v>10572</v>
      </c>
    </row>
    <row r="3247" spans="1:2">
      <c r="A3247" s="8" t="s">
        <v>4178</v>
      </c>
      <c r="B3247" t="s">
        <v>10436</v>
      </c>
    </row>
    <row r="3248" spans="1:2">
      <c r="A3248" s="8" t="s">
        <v>4179</v>
      </c>
      <c r="B3248" t="s">
        <v>10400</v>
      </c>
    </row>
    <row r="3249" spans="1:2">
      <c r="A3249" s="8" t="s">
        <v>595</v>
      </c>
      <c r="B3249" t="s">
        <v>10406</v>
      </c>
    </row>
    <row r="3250" spans="1:2">
      <c r="A3250" s="8" t="s">
        <v>4180</v>
      </c>
      <c r="B3250" t="s">
        <v>10400</v>
      </c>
    </row>
    <row r="3251" spans="1:2">
      <c r="A3251" s="8" t="s">
        <v>4181</v>
      </c>
      <c r="B3251" t="s">
        <v>10395</v>
      </c>
    </row>
    <row r="3252" spans="1:2">
      <c r="A3252" s="8" t="s">
        <v>4182</v>
      </c>
      <c r="B3252" t="s">
        <v>10423</v>
      </c>
    </row>
    <row r="3253" spans="1:2">
      <c r="A3253" s="8" t="s">
        <v>4183</v>
      </c>
      <c r="B3253" t="s">
        <v>10533</v>
      </c>
    </row>
    <row r="3254" spans="1:2">
      <c r="A3254" s="8" t="s">
        <v>4184</v>
      </c>
      <c r="B3254" t="s">
        <v>10520</v>
      </c>
    </row>
    <row r="3255" spans="1:2">
      <c r="A3255" s="8" t="s">
        <v>160</v>
      </c>
      <c r="B3255" t="s">
        <v>10429</v>
      </c>
    </row>
    <row r="3256" spans="1:2">
      <c r="A3256" s="8" t="s">
        <v>4185</v>
      </c>
      <c r="B3256" t="s">
        <v>10490</v>
      </c>
    </row>
    <row r="3257" spans="1:2">
      <c r="A3257" s="8" t="s">
        <v>4186</v>
      </c>
      <c r="B3257" t="s">
        <v>10524</v>
      </c>
    </row>
    <row r="3258" spans="1:2">
      <c r="A3258" s="8" t="s">
        <v>4187</v>
      </c>
      <c r="B3258" t="s">
        <v>10396</v>
      </c>
    </row>
    <row r="3259" spans="1:2">
      <c r="A3259" s="8" t="s">
        <v>560</v>
      </c>
      <c r="B3259" t="s">
        <v>10491</v>
      </c>
    </row>
    <row r="3260" spans="1:2">
      <c r="A3260" s="8" t="s">
        <v>4188</v>
      </c>
      <c r="B3260" t="s">
        <v>10390</v>
      </c>
    </row>
    <row r="3261" spans="1:2">
      <c r="A3261" s="8" t="s">
        <v>4189</v>
      </c>
      <c r="B3261" t="s">
        <v>10454</v>
      </c>
    </row>
    <row r="3262" spans="1:2">
      <c r="A3262" s="8" t="s">
        <v>4190</v>
      </c>
      <c r="B3262" t="s">
        <v>10453</v>
      </c>
    </row>
    <row r="3263" spans="1:2">
      <c r="A3263" s="8" t="s">
        <v>4191</v>
      </c>
      <c r="B3263" t="s">
        <v>10390</v>
      </c>
    </row>
    <row r="3264" spans="1:2">
      <c r="A3264" s="8" t="s">
        <v>4192</v>
      </c>
      <c r="B3264" t="s">
        <v>10454</v>
      </c>
    </row>
    <row r="3265" spans="1:2">
      <c r="A3265" s="8" t="s">
        <v>4193</v>
      </c>
      <c r="B3265" t="s">
        <v>10400</v>
      </c>
    </row>
    <row r="3266" spans="1:2">
      <c r="A3266" s="8" t="s">
        <v>4194</v>
      </c>
      <c r="B3266" t="s">
        <v>10578</v>
      </c>
    </row>
    <row r="3267" spans="1:2">
      <c r="A3267" s="8" t="s">
        <v>4195</v>
      </c>
      <c r="B3267" t="s">
        <v>10406</v>
      </c>
    </row>
    <row r="3268" spans="1:2">
      <c r="A3268" s="8" t="s">
        <v>345</v>
      </c>
      <c r="B3268" t="s">
        <v>10448</v>
      </c>
    </row>
    <row r="3269" spans="1:2">
      <c r="A3269" s="8" t="s">
        <v>4196</v>
      </c>
      <c r="B3269" t="s">
        <v>10390</v>
      </c>
    </row>
    <row r="3270" spans="1:2">
      <c r="A3270" s="8" t="s">
        <v>4197</v>
      </c>
      <c r="B3270" t="s">
        <v>10620</v>
      </c>
    </row>
    <row r="3271" spans="1:2">
      <c r="A3271" s="8" t="s">
        <v>4198</v>
      </c>
      <c r="B3271" t="s">
        <v>10639</v>
      </c>
    </row>
    <row r="3272" spans="1:2">
      <c r="A3272" s="8" t="s">
        <v>4199</v>
      </c>
      <c r="B3272" t="s">
        <v>10598</v>
      </c>
    </row>
    <row r="3273" spans="1:2">
      <c r="A3273" s="8" t="s">
        <v>4200</v>
      </c>
      <c r="B3273" t="s">
        <v>10400</v>
      </c>
    </row>
    <row r="3274" spans="1:2">
      <c r="A3274" s="8" t="s">
        <v>4201</v>
      </c>
      <c r="B3274" t="s">
        <v>10640</v>
      </c>
    </row>
    <row r="3275" spans="1:2">
      <c r="A3275" s="8" t="s">
        <v>4202</v>
      </c>
      <c r="B3275" t="s">
        <v>10416</v>
      </c>
    </row>
    <row r="3276" spans="1:2">
      <c r="A3276" s="8" t="s">
        <v>4203</v>
      </c>
      <c r="B3276" t="s">
        <v>10524</v>
      </c>
    </row>
    <row r="3277" spans="1:2">
      <c r="A3277" s="8" t="s">
        <v>780</v>
      </c>
      <c r="B3277" t="s">
        <v>10400</v>
      </c>
    </row>
    <row r="3278" spans="1:2">
      <c r="A3278" s="8" t="s">
        <v>4204</v>
      </c>
      <c r="B3278" t="s">
        <v>10450</v>
      </c>
    </row>
    <row r="3279" spans="1:2">
      <c r="A3279" s="8" t="s">
        <v>4205</v>
      </c>
      <c r="B3279" t="s">
        <v>10514</v>
      </c>
    </row>
    <row r="3280" spans="1:2">
      <c r="A3280" s="8" t="s">
        <v>455</v>
      </c>
      <c r="B3280" t="s">
        <v>10641</v>
      </c>
    </row>
    <row r="3281" spans="1:2">
      <c r="A3281" s="8" t="s">
        <v>4206</v>
      </c>
      <c r="B3281" t="s">
        <v>10438</v>
      </c>
    </row>
    <row r="3282" spans="1:2">
      <c r="A3282" s="8" t="s">
        <v>4207</v>
      </c>
      <c r="B3282" t="s">
        <v>10395</v>
      </c>
    </row>
    <row r="3283" spans="1:2">
      <c r="A3283" s="8" t="s">
        <v>4208</v>
      </c>
      <c r="B3283" t="s">
        <v>10453</v>
      </c>
    </row>
    <row r="3284" spans="1:2">
      <c r="A3284" s="8" t="s">
        <v>4209</v>
      </c>
      <c r="B3284" t="s">
        <v>10390</v>
      </c>
    </row>
    <row r="3285" spans="1:2">
      <c r="A3285" s="8" t="s">
        <v>4210</v>
      </c>
      <c r="B3285" t="s">
        <v>10537</v>
      </c>
    </row>
    <row r="3286" spans="1:2">
      <c r="A3286" s="8" t="s">
        <v>4211</v>
      </c>
      <c r="B3286" t="s">
        <v>10454</v>
      </c>
    </row>
    <row r="3287" spans="1:2">
      <c r="A3287" s="8" t="s">
        <v>4212</v>
      </c>
      <c r="B3287" t="s">
        <v>10421</v>
      </c>
    </row>
    <row r="3288" spans="1:2">
      <c r="A3288" s="8" t="s">
        <v>4213</v>
      </c>
      <c r="B3288" t="s">
        <v>10390</v>
      </c>
    </row>
    <row r="3289" spans="1:2">
      <c r="A3289" s="8" t="s">
        <v>4214</v>
      </c>
      <c r="B3289" t="s">
        <v>10563</v>
      </c>
    </row>
    <row r="3290" spans="1:2">
      <c r="A3290" s="8" t="s">
        <v>510</v>
      </c>
      <c r="B3290" t="s">
        <v>10425</v>
      </c>
    </row>
    <row r="3291" spans="1:2">
      <c r="A3291" s="8" t="s">
        <v>4215</v>
      </c>
      <c r="B3291" t="s">
        <v>10450</v>
      </c>
    </row>
    <row r="3292" spans="1:2">
      <c r="A3292" s="8" t="s">
        <v>4216</v>
      </c>
      <c r="B3292" t="s">
        <v>10477</v>
      </c>
    </row>
    <row r="3293" spans="1:2">
      <c r="A3293" s="8" t="s">
        <v>4217</v>
      </c>
      <c r="B3293" t="s">
        <v>10451</v>
      </c>
    </row>
    <row r="3294" spans="1:2">
      <c r="A3294" s="8" t="s">
        <v>4218</v>
      </c>
      <c r="B3294" t="s">
        <v>10472</v>
      </c>
    </row>
    <row r="3295" spans="1:2">
      <c r="A3295" s="8" t="s">
        <v>4219</v>
      </c>
      <c r="B3295" t="s">
        <v>10579</v>
      </c>
    </row>
    <row r="3296" spans="1:2">
      <c r="A3296" s="8" t="s">
        <v>4220</v>
      </c>
      <c r="B3296" t="s">
        <v>10429</v>
      </c>
    </row>
    <row r="3297" spans="1:2">
      <c r="A3297" s="8" t="s">
        <v>4221</v>
      </c>
      <c r="B3297" t="s">
        <v>10433</v>
      </c>
    </row>
    <row r="3298" spans="1:2">
      <c r="A3298" s="8" t="s">
        <v>4222</v>
      </c>
      <c r="B3298" t="s">
        <v>10483</v>
      </c>
    </row>
    <row r="3299" spans="1:2">
      <c r="A3299" s="8" t="s">
        <v>460</v>
      </c>
      <c r="B3299" t="s">
        <v>10400</v>
      </c>
    </row>
    <row r="3300" spans="1:2">
      <c r="A3300" s="8" t="s">
        <v>4223</v>
      </c>
      <c r="B3300" t="s">
        <v>982</v>
      </c>
    </row>
    <row r="3301" spans="1:2">
      <c r="A3301" s="8" t="s">
        <v>4224</v>
      </c>
      <c r="B3301" t="s">
        <v>10390</v>
      </c>
    </row>
    <row r="3302" spans="1:2">
      <c r="A3302" s="8" t="s">
        <v>4225</v>
      </c>
      <c r="B3302" t="s">
        <v>10390</v>
      </c>
    </row>
    <row r="3303" spans="1:2">
      <c r="A3303" s="8" t="s">
        <v>4226</v>
      </c>
      <c r="B3303" t="s">
        <v>10423</v>
      </c>
    </row>
    <row r="3304" spans="1:2">
      <c r="A3304" s="8" t="s">
        <v>4227</v>
      </c>
      <c r="B3304" t="s">
        <v>10552</v>
      </c>
    </row>
    <row r="3305" spans="1:2">
      <c r="A3305" s="8" t="s">
        <v>4228</v>
      </c>
      <c r="B3305" t="s">
        <v>10391</v>
      </c>
    </row>
    <row r="3306" spans="1:2">
      <c r="A3306" s="8" t="s">
        <v>4229</v>
      </c>
      <c r="B3306" t="s">
        <v>10552</v>
      </c>
    </row>
    <row r="3307" spans="1:2">
      <c r="A3307" s="8" t="s">
        <v>170</v>
      </c>
      <c r="B3307" t="s">
        <v>10472</v>
      </c>
    </row>
    <row r="3308" spans="1:2">
      <c r="A3308" s="8" t="s">
        <v>4230</v>
      </c>
      <c r="B3308" t="s">
        <v>10562</v>
      </c>
    </row>
    <row r="3309" spans="1:2">
      <c r="A3309" s="8" t="s">
        <v>754</v>
      </c>
      <c r="B3309" t="s">
        <v>10394</v>
      </c>
    </row>
    <row r="3310" spans="1:2">
      <c r="A3310" s="8" t="s">
        <v>4231</v>
      </c>
      <c r="B3310" t="s">
        <v>10428</v>
      </c>
    </row>
    <row r="3311" spans="1:2">
      <c r="A3311" s="8" t="s">
        <v>512</v>
      </c>
      <c r="B3311" t="s">
        <v>10481</v>
      </c>
    </row>
    <row r="3312" spans="1:2">
      <c r="A3312" s="8" t="s">
        <v>4232</v>
      </c>
      <c r="B3312" t="s">
        <v>10433</v>
      </c>
    </row>
    <row r="3313" spans="1:2">
      <c r="A3313" s="8" t="s">
        <v>4233</v>
      </c>
      <c r="B3313" t="s">
        <v>10495</v>
      </c>
    </row>
    <row r="3314" spans="1:2">
      <c r="A3314" s="8" t="s">
        <v>4234</v>
      </c>
      <c r="B3314" t="s">
        <v>10400</v>
      </c>
    </row>
    <row r="3315" spans="1:2">
      <c r="A3315" s="8" t="s">
        <v>4235</v>
      </c>
      <c r="B3315" t="s">
        <v>10513</v>
      </c>
    </row>
    <row r="3316" spans="1:2">
      <c r="A3316" s="8" t="s">
        <v>836</v>
      </c>
      <c r="B3316" t="s">
        <v>10492</v>
      </c>
    </row>
    <row r="3317" spans="1:2">
      <c r="A3317" s="8" t="s">
        <v>4236</v>
      </c>
      <c r="B3317" t="s">
        <v>10540</v>
      </c>
    </row>
    <row r="3318" spans="1:2">
      <c r="A3318" s="8" t="s">
        <v>4237</v>
      </c>
      <c r="B3318" t="s">
        <v>10469</v>
      </c>
    </row>
    <row r="3319" spans="1:2">
      <c r="A3319" s="8" t="s">
        <v>4238</v>
      </c>
      <c r="B3319" t="s">
        <v>10400</v>
      </c>
    </row>
    <row r="3320" spans="1:2">
      <c r="A3320" s="8" t="s">
        <v>4239</v>
      </c>
      <c r="B3320" t="s">
        <v>10580</v>
      </c>
    </row>
    <row r="3321" spans="1:2">
      <c r="A3321" s="8" t="s">
        <v>4240</v>
      </c>
      <c r="B3321" t="s">
        <v>10453</v>
      </c>
    </row>
    <row r="3322" spans="1:2">
      <c r="A3322" s="8" t="s">
        <v>4241</v>
      </c>
      <c r="B3322" t="s">
        <v>10423</v>
      </c>
    </row>
    <row r="3323" spans="1:2">
      <c r="A3323" s="8" t="s">
        <v>4242</v>
      </c>
      <c r="B3323" t="s">
        <v>10444</v>
      </c>
    </row>
    <row r="3324" spans="1:2">
      <c r="A3324" s="8" t="s">
        <v>4243</v>
      </c>
      <c r="B3324" t="s">
        <v>10395</v>
      </c>
    </row>
    <row r="3325" spans="1:2">
      <c r="A3325" s="8" t="s">
        <v>4244</v>
      </c>
      <c r="B3325" t="s">
        <v>10538</v>
      </c>
    </row>
    <row r="3326" spans="1:2">
      <c r="A3326" s="8" t="s">
        <v>4245</v>
      </c>
      <c r="B3326" t="s">
        <v>10449</v>
      </c>
    </row>
    <row r="3327" spans="1:2">
      <c r="A3327" s="8" t="s">
        <v>4246</v>
      </c>
      <c r="B3327" t="s">
        <v>10443</v>
      </c>
    </row>
    <row r="3328" spans="1:2">
      <c r="A3328" s="8" t="s">
        <v>218</v>
      </c>
      <c r="B3328" t="s">
        <v>10642</v>
      </c>
    </row>
    <row r="3329" spans="1:2">
      <c r="A3329" s="8" t="s">
        <v>4247</v>
      </c>
      <c r="B3329" t="s">
        <v>10444</v>
      </c>
    </row>
    <row r="3330" spans="1:2">
      <c r="A3330" s="8" t="s">
        <v>4248</v>
      </c>
      <c r="B3330" t="s">
        <v>10396</v>
      </c>
    </row>
    <row r="3331" spans="1:2">
      <c r="A3331" s="8" t="s">
        <v>4249</v>
      </c>
      <c r="B3331" t="s">
        <v>10437</v>
      </c>
    </row>
    <row r="3332" spans="1:2">
      <c r="A3332" s="8" t="s">
        <v>4250</v>
      </c>
      <c r="B3332" t="s">
        <v>10457</v>
      </c>
    </row>
    <row r="3333" spans="1:2">
      <c r="A3333" s="8" t="s">
        <v>4251</v>
      </c>
      <c r="B3333" t="s">
        <v>10428</v>
      </c>
    </row>
    <row r="3334" spans="1:2">
      <c r="A3334" s="8" t="s">
        <v>4252</v>
      </c>
      <c r="B3334" t="s">
        <v>10592</v>
      </c>
    </row>
    <row r="3335" spans="1:2">
      <c r="A3335" s="8" t="s">
        <v>4253</v>
      </c>
      <c r="B3335" t="s">
        <v>10510</v>
      </c>
    </row>
    <row r="3336" spans="1:2">
      <c r="A3336" s="8" t="s">
        <v>4254</v>
      </c>
      <c r="B3336" t="s">
        <v>10592</v>
      </c>
    </row>
    <row r="3337" spans="1:2">
      <c r="A3337" s="8" t="s">
        <v>117</v>
      </c>
      <c r="B3337" t="s">
        <v>10450</v>
      </c>
    </row>
    <row r="3338" spans="1:2">
      <c r="A3338" s="8" t="s">
        <v>55</v>
      </c>
      <c r="B3338" t="s">
        <v>10531</v>
      </c>
    </row>
    <row r="3339" spans="1:2">
      <c r="A3339" s="8" t="s">
        <v>4255</v>
      </c>
      <c r="B3339" t="s">
        <v>10533</v>
      </c>
    </row>
    <row r="3340" spans="1:2">
      <c r="A3340" s="8" t="s">
        <v>4256</v>
      </c>
      <c r="B3340" t="s">
        <v>10390</v>
      </c>
    </row>
    <row r="3341" spans="1:2">
      <c r="A3341" s="8" t="s">
        <v>4257</v>
      </c>
      <c r="B3341" t="s">
        <v>10391</v>
      </c>
    </row>
    <row r="3342" spans="1:2">
      <c r="A3342" s="8" t="s">
        <v>4258</v>
      </c>
      <c r="B3342" t="s">
        <v>10439</v>
      </c>
    </row>
    <row r="3343" spans="1:2">
      <c r="A3343" s="8" t="s">
        <v>4259</v>
      </c>
      <c r="B3343" t="s">
        <v>10429</v>
      </c>
    </row>
    <row r="3344" spans="1:2">
      <c r="A3344" s="8" t="s">
        <v>4260</v>
      </c>
      <c r="B3344" t="s">
        <v>10405</v>
      </c>
    </row>
    <row r="3345" spans="1:2">
      <c r="A3345" s="8" t="s">
        <v>4261</v>
      </c>
      <c r="B3345" t="s">
        <v>10450</v>
      </c>
    </row>
    <row r="3346" spans="1:2">
      <c r="A3346" s="8" t="s">
        <v>4262</v>
      </c>
      <c r="B3346" t="s">
        <v>10453</v>
      </c>
    </row>
    <row r="3347" spans="1:2">
      <c r="A3347" s="8" t="s">
        <v>271</v>
      </c>
      <c r="B3347" t="s">
        <v>10434</v>
      </c>
    </row>
    <row r="3348" spans="1:2">
      <c r="A3348" s="8" t="s">
        <v>88</v>
      </c>
      <c r="B3348" t="s">
        <v>10643</v>
      </c>
    </row>
    <row r="3349" spans="1:2">
      <c r="A3349" s="8" t="s">
        <v>4263</v>
      </c>
      <c r="B3349" t="s">
        <v>10443</v>
      </c>
    </row>
    <row r="3350" spans="1:2">
      <c r="A3350" s="8" t="s">
        <v>4264</v>
      </c>
      <c r="B3350" t="s">
        <v>10512</v>
      </c>
    </row>
    <row r="3351" spans="1:2">
      <c r="A3351" s="8" t="s">
        <v>4265</v>
      </c>
      <c r="B3351" t="s">
        <v>10556</v>
      </c>
    </row>
    <row r="3352" spans="1:2">
      <c r="A3352" s="8" t="s">
        <v>553</v>
      </c>
      <c r="B3352" t="s">
        <v>10592</v>
      </c>
    </row>
    <row r="3353" spans="1:2">
      <c r="A3353" s="8" t="s">
        <v>4266</v>
      </c>
      <c r="B3353" t="s">
        <v>10524</v>
      </c>
    </row>
    <row r="3354" spans="1:2">
      <c r="A3354" s="8" t="s">
        <v>4267</v>
      </c>
      <c r="B3354" t="s">
        <v>10549</v>
      </c>
    </row>
    <row r="3355" spans="1:2">
      <c r="A3355" s="8" t="s">
        <v>4268</v>
      </c>
      <c r="B3355" t="s">
        <v>10514</v>
      </c>
    </row>
    <row r="3356" spans="1:2">
      <c r="A3356" s="8" t="s">
        <v>4269</v>
      </c>
      <c r="B3356" t="s">
        <v>982</v>
      </c>
    </row>
    <row r="3357" spans="1:2">
      <c r="A3357" s="8" t="s">
        <v>4270</v>
      </c>
      <c r="B3357" t="s">
        <v>10397</v>
      </c>
    </row>
    <row r="3358" spans="1:2">
      <c r="A3358" s="8" t="s">
        <v>751</v>
      </c>
      <c r="B3358" t="s">
        <v>10451</v>
      </c>
    </row>
    <row r="3359" spans="1:2">
      <c r="A3359" s="8" t="s">
        <v>4271</v>
      </c>
      <c r="B3359" t="s">
        <v>982</v>
      </c>
    </row>
    <row r="3360" spans="1:2">
      <c r="A3360" s="8" t="s">
        <v>4272</v>
      </c>
      <c r="B3360" t="s">
        <v>10469</v>
      </c>
    </row>
    <row r="3361" spans="1:2">
      <c r="A3361" s="8" t="s">
        <v>4273</v>
      </c>
      <c r="B3361" t="s">
        <v>10390</v>
      </c>
    </row>
    <row r="3362" spans="1:2">
      <c r="A3362" s="8" t="s">
        <v>4274</v>
      </c>
      <c r="B3362" t="s">
        <v>10389</v>
      </c>
    </row>
    <row r="3363" spans="1:2">
      <c r="A3363" s="8" t="s">
        <v>4275</v>
      </c>
      <c r="B3363" t="s">
        <v>982</v>
      </c>
    </row>
    <row r="3364" spans="1:2">
      <c r="A3364" s="8" t="s">
        <v>390</v>
      </c>
      <c r="B3364" t="s">
        <v>10524</v>
      </c>
    </row>
    <row r="3365" spans="1:2">
      <c r="A3365" s="8" t="s">
        <v>4276</v>
      </c>
      <c r="B3365" t="s">
        <v>10391</v>
      </c>
    </row>
    <row r="3366" spans="1:2">
      <c r="A3366" s="8" t="s">
        <v>4277</v>
      </c>
      <c r="B3366" t="s">
        <v>10405</v>
      </c>
    </row>
    <row r="3367" spans="1:2">
      <c r="A3367" s="8" t="s">
        <v>4278</v>
      </c>
      <c r="B3367" t="s">
        <v>10627</v>
      </c>
    </row>
    <row r="3368" spans="1:2">
      <c r="A3368" s="8" t="s">
        <v>4279</v>
      </c>
      <c r="B3368" t="s">
        <v>10391</v>
      </c>
    </row>
    <row r="3369" spans="1:2">
      <c r="A3369" s="8" t="s">
        <v>141</v>
      </c>
      <c r="B3369" t="s">
        <v>10489</v>
      </c>
    </row>
    <row r="3370" spans="1:2">
      <c r="A3370" s="8" t="s">
        <v>4280</v>
      </c>
      <c r="B3370" t="s">
        <v>10390</v>
      </c>
    </row>
    <row r="3371" spans="1:2">
      <c r="A3371" s="8" t="s">
        <v>594</v>
      </c>
      <c r="B3371" t="s">
        <v>10400</v>
      </c>
    </row>
    <row r="3372" spans="1:2">
      <c r="A3372" s="8" t="s">
        <v>4281</v>
      </c>
      <c r="B3372" t="s">
        <v>10582</v>
      </c>
    </row>
    <row r="3373" spans="1:2">
      <c r="A3373" s="8" t="s">
        <v>288</v>
      </c>
      <c r="B3373" t="s">
        <v>10444</v>
      </c>
    </row>
    <row r="3374" spans="1:2">
      <c r="A3374" s="8" t="s">
        <v>278</v>
      </c>
      <c r="B3374" t="s">
        <v>10405</v>
      </c>
    </row>
    <row r="3375" spans="1:2">
      <c r="A3375" s="8" t="s">
        <v>4282</v>
      </c>
      <c r="B3375" t="s">
        <v>10533</v>
      </c>
    </row>
    <row r="3376" spans="1:2">
      <c r="A3376" s="8" t="s">
        <v>4283</v>
      </c>
      <c r="B3376" t="s">
        <v>10433</v>
      </c>
    </row>
    <row r="3377" spans="1:2">
      <c r="A3377" s="8" t="s">
        <v>307</v>
      </c>
      <c r="B3377" t="s">
        <v>10429</v>
      </c>
    </row>
    <row r="3378" spans="1:2">
      <c r="A3378" s="8" t="s">
        <v>4284</v>
      </c>
      <c r="B3378" t="s">
        <v>10436</v>
      </c>
    </row>
    <row r="3379" spans="1:2">
      <c r="A3379" s="8" t="s">
        <v>4285</v>
      </c>
      <c r="B3379" t="s">
        <v>10406</v>
      </c>
    </row>
    <row r="3380" spans="1:2">
      <c r="A3380" s="8" t="s">
        <v>4286</v>
      </c>
      <c r="B3380" t="s">
        <v>10407</v>
      </c>
    </row>
    <row r="3381" spans="1:2">
      <c r="A3381" s="8" t="s">
        <v>4287</v>
      </c>
      <c r="B3381" t="s">
        <v>10458</v>
      </c>
    </row>
    <row r="3382" spans="1:2">
      <c r="A3382" s="8" t="s">
        <v>615</v>
      </c>
      <c r="B3382" t="s">
        <v>10414</v>
      </c>
    </row>
    <row r="3383" spans="1:2">
      <c r="A3383" s="8" t="s">
        <v>301</v>
      </c>
      <c r="B3383" t="s">
        <v>10444</v>
      </c>
    </row>
    <row r="3384" spans="1:2">
      <c r="A3384" s="8" t="s">
        <v>4288</v>
      </c>
      <c r="B3384" t="s">
        <v>982</v>
      </c>
    </row>
    <row r="3385" spans="1:2">
      <c r="A3385" s="8" t="s">
        <v>4289</v>
      </c>
      <c r="B3385" t="s">
        <v>10444</v>
      </c>
    </row>
    <row r="3386" spans="1:2">
      <c r="A3386" s="8" t="s">
        <v>4290</v>
      </c>
      <c r="B3386" t="s">
        <v>10390</v>
      </c>
    </row>
    <row r="3387" spans="1:2">
      <c r="A3387" s="8" t="s">
        <v>4291</v>
      </c>
      <c r="B3387" t="s">
        <v>10644</v>
      </c>
    </row>
    <row r="3388" spans="1:2">
      <c r="A3388" s="8" t="s">
        <v>4292</v>
      </c>
      <c r="B3388" t="s">
        <v>10619</v>
      </c>
    </row>
    <row r="3389" spans="1:2">
      <c r="A3389" s="8" t="s">
        <v>4293</v>
      </c>
      <c r="B3389" t="s">
        <v>10449</v>
      </c>
    </row>
    <row r="3390" spans="1:2">
      <c r="A3390" s="8" t="s">
        <v>4294</v>
      </c>
      <c r="B3390" t="s">
        <v>10490</v>
      </c>
    </row>
    <row r="3391" spans="1:2">
      <c r="A3391" s="8" t="s">
        <v>4295</v>
      </c>
      <c r="B3391" t="s">
        <v>10505</v>
      </c>
    </row>
    <row r="3392" spans="1:2">
      <c r="A3392" s="8" t="s">
        <v>4296</v>
      </c>
      <c r="B3392" t="s">
        <v>10457</v>
      </c>
    </row>
    <row r="3393" spans="1:2">
      <c r="A3393" s="8" t="s">
        <v>4297</v>
      </c>
      <c r="B3393" t="s">
        <v>10428</v>
      </c>
    </row>
    <row r="3394" spans="1:2">
      <c r="A3394" s="8" t="s">
        <v>4298</v>
      </c>
      <c r="B3394" t="s">
        <v>982</v>
      </c>
    </row>
    <row r="3395" spans="1:2">
      <c r="A3395" s="8" t="s">
        <v>4299</v>
      </c>
      <c r="B3395" t="s">
        <v>10528</v>
      </c>
    </row>
    <row r="3396" spans="1:2">
      <c r="A3396" s="8" t="s">
        <v>4300</v>
      </c>
      <c r="B3396" t="s">
        <v>10409</v>
      </c>
    </row>
    <row r="3397" spans="1:2">
      <c r="A3397" s="8" t="s">
        <v>470</v>
      </c>
      <c r="B3397" t="s">
        <v>10444</v>
      </c>
    </row>
    <row r="3398" spans="1:2">
      <c r="A3398" s="8" t="s">
        <v>4301</v>
      </c>
      <c r="B3398" t="s">
        <v>10389</v>
      </c>
    </row>
    <row r="3399" spans="1:2">
      <c r="A3399" s="8" t="s">
        <v>4302</v>
      </c>
      <c r="B3399" t="s">
        <v>10407</v>
      </c>
    </row>
    <row r="3400" spans="1:2">
      <c r="A3400" s="8" t="s">
        <v>4303</v>
      </c>
      <c r="B3400" t="s">
        <v>10406</v>
      </c>
    </row>
    <row r="3401" spans="1:2">
      <c r="A3401" s="8" t="s">
        <v>4304</v>
      </c>
      <c r="B3401" t="s">
        <v>982</v>
      </c>
    </row>
    <row r="3402" spans="1:2">
      <c r="A3402" s="8" t="s">
        <v>647</v>
      </c>
      <c r="B3402" t="s">
        <v>10445</v>
      </c>
    </row>
    <row r="3403" spans="1:2">
      <c r="A3403" s="8" t="s">
        <v>4305</v>
      </c>
      <c r="B3403" t="s">
        <v>10489</v>
      </c>
    </row>
    <row r="3404" spans="1:2">
      <c r="A3404" s="8" t="s">
        <v>136</v>
      </c>
      <c r="B3404" t="s">
        <v>10395</v>
      </c>
    </row>
    <row r="3405" spans="1:2">
      <c r="A3405" s="8" t="s">
        <v>4306</v>
      </c>
      <c r="B3405" t="s">
        <v>10512</v>
      </c>
    </row>
    <row r="3406" spans="1:2">
      <c r="A3406" s="8" t="s">
        <v>4307</v>
      </c>
      <c r="B3406" t="s">
        <v>10390</v>
      </c>
    </row>
    <row r="3407" spans="1:2">
      <c r="A3407" s="8" t="s">
        <v>4308</v>
      </c>
      <c r="B3407" t="s">
        <v>10398</v>
      </c>
    </row>
    <row r="3408" spans="1:2">
      <c r="A3408" s="8" t="s">
        <v>4309</v>
      </c>
      <c r="B3408" t="s">
        <v>10453</v>
      </c>
    </row>
    <row r="3409" spans="1:2">
      <c r="A3409" s="8" t="s">
        <v>4310</v>
      </c>
      <c r="B3409" t="s">
        <v>10406</v>
      </c>
    </row>
    <row r="3410" spans="1:2">
      <c r="A3410" s="8" t="s">
        <v>320</v>
      </c>
      <c r="B3410" t="s">
        <v>10453</v>
      </c>
    </row>
    <row r="3411" spans="1:2">
      <c r="A3411" s="8" t="s">
        <v>4311</v>
      </c>
      <c r="B3411" t="s">
        <v>982</v>
      </c>
    </row>
    <row r="3412" spans="1:2">
      <c r="A3412" s="8" t="s">
        <v>4312</v>
      </c>
      <c r="B3412" t="s">
        <v>10541</v>
      </c>
    </row>
    <row r="3413" spans="1:2">
      <c r="A3413" s="8" t="s">
        <v>4313</v>
      </c>
      <c r="B3413" t="s">
        <v>10389</v>
      </c>
    </row>
    <row r="3414" spans="1:2">
      <c r="A3414" s="8" t="s">
        <v>911</v>
      </c>
      <c r="B3414" t="s">
        <v>10388</v>
      </c>
    </row>
    <row r="3415" spans="1:2">
      <c r="A3415" s="8" t="s">
        <v>683</v>
      </c>
      <c r="B3415" t="s">
        <v>10427</v>
      </c>
    </row>
    <row r="3416" spans="1:2">
      <c r="A3416" s="8" t="s">
        <v>4314</v>
      </c>
      <c r="B3416" t="s">
        <v>10390</v>
      </c>
    </row>
    <row r="3417" spans="1:2">
      <c r="A3417" s="8" t="s">
        <v>4315</v>
      </c>
      <c r="B3417" t="s">
        <v>10554</v>
      </c>
    </row>
    <row r="3418" spans="1:2">
      <c r="A3418" s="8" t="s">
        <v>4316</v>
      </c>
      <c r="B3418" t="s">
        <v>10390</v>
      </c>
    </row>
    <row r="3419" spans="1:2">
      <c r="A3419" s="8" t="s">
        <v>4317</v>
      </c>
      <c r="B3419" t="s">
        <v>10492</v>
      </c>
    </row>
    <row r="3420" spans="1:2">
      <c r="A3420" s="8" t="s">
        <v>4318</v>
      </c>
      <c r="B3420" t="s">
        <v>10405</v>
      </c>
    </row>
    <row r="3421" spans="1:2">
      <c r="A3421" s="8" t="s">
        <v>4319</v>
      </c>
      <c r="B3421" t="s">
        <v>10559</v>
      </c>
    </row>
    <row r="3422" spans="1:2">
      <c r="A3422" s="8" t="s">
        <v>4320</v>
      </c>
      <c r="B3422" t="s">
        <v>10406</v>
      </c>
    </row>
    <row r="3423" spans="1:2">
      <c r="A3423" s="8" t="s">
        <v>4321</v>
      </c>
      <c r="B3423" t="s">
        <v>10510</v>
      </c>
    </row>
    <row r="3424" spans="1:2">
      <c r="A3424" s="8" t="s">
        <v>4322</v>
      </c>
      <c r="B3424" t="s">
        <v>10390</v>
      </c>
    </row>
    <row r="3425" spans="1:2">
      <c r="A3425" s="8" t="s">
        <v>4323</v>
      </c>
      <c r="B3425" t="s">
        <v>10419</v>
      </c>
    </row>
    <row r="3426" spans="1:2">
      <c r="A3426" s="8" t="s">
        <v>4324</v>
      </c>
      <c r="B3426" t="s">
        <v>10390</v>
      </c>
    </row>
    <row r="3427" spans="1:2">
      <c r="A3427" s="8" t="s">
        <v>4325</v>
      </c>
      <c r="B3427" t="s">
        <v>10406</v>
      </c>
    </row>
    <row r="3428" spans="1:2">
      <c r="A3428" s="8" t="s">
        <v>4326</v>
      </c>
      <c r="B3428" t="s">
        <v>10503</v>
      </c>
    </row>
    <row r="3429" spans="1:2">
      <c r="A3429" s="8" t="s">
        <v>251</v>
      </c>
      <c r="B3429" t="s">
        <v>10465</v>
      </c>
    </row>
    <row r="3430" spans="1:2">
      <c r="A3430" s="8" t="s">
        <v>4327</v>
      </c>
      <c r="B3430" t="s">
        <v>10400</v>
      </c>
    </row>
    <row r="3431" spans="1:2">
      <c r="A3431" s="8" t="s">
        <v>4328</v>
      </c>
      <c r="B3431" t="s">
        <v>10429</v>
      </c>
    </row>
    <row r="3432" spans="1:2">
      <c r="A3432" s="8" t="s">
        <v>182</v>
      </c>
      <c r="B3432" t="s">
        <v>10520</v>
      </c>
    </row>
    <row r="3433" spans="1:2">
      <c r="A3433" s="8" t="s">
        <v>4329</v>
      </c>
      <c r="B3433" t="s">
        <v>10411</v>
      </c>
    </row>
    <row r="3434" spans="1:2">
      <c r="A3434" s="8" t="s">
        <v>4330</v>
      </c>
      <c r="B3434" t="s">
        <v>10549</v>
      </c>
    </row>
    <row r="3435" spans="1:2">
      <c r="A3435" s="8" t="s">
        <v>4331</v>
      </c>
      <c r="B3435" t="s">
        <v>10472</v>
      </c>
    </row>
    <row r="3436" spans="1:2">
      <c r="A3436" s="8" t="s">
        <v>4332</v>
      </c>
      <c r="B3436" t="s">
        <v>10444</v>
      </c>
    </row>
    <row r="3437" spans="1:2">
      <c r="A3437" s="8" t="s">
        <v>4333</v>
      </c>
      <c r="B3437" t="s">
        <v>10409</v>
      </c>
    </row>
    <row r="3438" spans="1:2">
      <c r="A3438" s="8" t="s">
        <v>765</v>
      </c>
      <c r="B3438" t="s">
        <v>10501</v>
      </c>
    </row>
    <row r="3439" spans="1:2">
      <c r="A3439" s="8" t="s">
        <v>4334</v>
      </c>
      <c r="B3439" t="s">
        <v>10421</v>
      </c>
    </row>
    <row r="3440" spans="1:2">
      <c r="A3440" s="8" t="s">
        <v>863</v>
      </c>
      <c r="B3440" t="s">
        <v>10436</v>
      </c>
    </row>
    <row r="3441" spans="1:2">
      <c r="A3441" s="8" t="s">
        <v>4335</v>
      </c>
      <c r="B3441" t="s">
        <v>10395</v>
      </c>
    </row>
    <row r="3442" spans="1:2">
      <c r="A3442" s="8" t="s">
        <v>328</v>
      </c>
      <c r="B3442" t="s">
        <v>10428</v>
      </c>
    </row>
    <row r="3443" spans="1:2">
      <c r="A3443" s="8" t="s">
        <v>4336</v>
      </c>
      <c r="B3443" t="s">
        <v>10398</v>
      </c>
    </row>
    <row r="3444" spans="1:2">
      <c r="A3444" s="8" t="s">
        <v>4337</v>
      </c>
      <c r="B3444" t="s">
        <v>10395</v>
      </c>
    </row>
    <row r="3445" spans="1:2">
      <c r="A3445" s="8" t="s">
        <v>4338</v>
      </c>
      <c r="B3445" t="s">
        <v>10428</v>
      </c>
    </row>
    <row r="3446" spans="1:2">
      <c r="A3446" s="8" t="s">
        <v>4339</v>
      </c>
      <c r="B3446" t="s">
        <v>10400</v>
      </c>
    </row>
    <row r="3447" spans="1:2">
      <c r="A3447" s="8" t="s">
        <v>4340</v>
      </c>
      <c r="B3447" t="s">
        <v>10389</v>
      </c>
    </row>
    <row r="3448" spans="1:2">
      <c r="A3448" s="8" t="s">
        <v>4341</v>
      </c>
      <c r="B3448" t="s">
        <v>10444</v>
      </c>
    </row>
    <row r="3449" spans="1:2">
      <c r="A3449" s="8" t="s">
        <v>4342</v>
      </c>
      <c r="B3449" t="s">
        <v>10391</v>
      </c>
    </row>
    <row r="3450" spans="1:2">
      <c r="A3450" s="8" t="s">
        <v>4343</v>
      </c>
      <c r="B3450" t="s">
        <v>10550</v>
      </c>
    </row>
    <row r="3451" spans="1:2">
      <c r="A3451" s="8" t="s">
        <v>4344</v>
      </c>
      <c r="B3451" t="s">
        <v>10434</v>
      </c>
    </row>
    <row r="3452" spans="1:2">
      <c r="A3452" s="8" t="s">
        <v>589</v>
      </c>
      <c r="B3452" t="s">
        <v>10453</v>
      </c>
    </row>
    <row r="3453" spans="1:2">
      <c r="A3453" s="8" t="s">
        <v>4345</v>
      </c>
      <c r="B3453" t="s">
        <v>10524</v>
      </c>
    </row>
    <row r="3454" spans="1:2">
      <c r="A3454" s="8" t="s">
        <v>4346</v>
      </c>
      <c r="B3454" t="s">
        <v>10396</v>
      </c>
    </row>
    <row r="3455" spans="1:2">
      <c r="A3455" s="8" t="s">
        <v>4347</v>
      </c>
      <c r="B3455" t="s">
        <v>10390</v>
      </c>
    </row>
    <row r="3456" spans="1:2">
      <c r="A3456" s="8" t="s">
        <v>4348</v>
      </c>
      <c r="B3456" t="s">
        <v>10459</v>
      </c>
    </row>
    <row r="3457" spans="1:2">
      <c r="A3457" s="8" t="s">
        <v>4349</v>
      </c>
      <c r="B3457" t="s">
        <v>10390</v>
      </c>
    </row>
    <row r="3458" spans="1:2">
      <c r="A3458" s="8" t="s">
        <v>4350</v>
      </c>
      <c r="B3458" t="s">
        <v>10439</v>
      </c>
    </row>
    <row r="3459" spans="1:2">
      <c r="A3459" s="8" t="s">
        <v>631</v>
      </c>
      <c r="B3459" t="s">
        <v>10537</v>
      </c>
    </row>
    <row r="3460" spans="1:2">
      <c r="A3460" s="8" t="s">
        <v>4351</v>
      </c>
      <c r="B3460" t="s">
        <v>10395</v>
      </c>
    </row>
    <row r="3461" spans="1:2">
      <c r="A3461" s="8" t="s">
        <v>4352</v>
      </c>
      <c r="B3461" t="s">
        <v>10444</v>
      </c>
    </row>
    <row r="3462" spans="1:2">
      <c r="A3462" s="8" t="s">
        <v>4353</v>
      </c>
      <c r="B3462" t="s">
        <v>10531</v>
      </c>
    </row>
    <row r="3463" spans="1:2">
      <c r="A3463" s="8" t="s">
        <v>4354</v>
      </c>
      <c r="B3463" t="s">
        <v>10453</v>
      </c>
    </row>
    <row r="3464" spans="1:2">
      <c r="A3464" s="8" t="s">
        <v>688</v>
      </c>
      <c r="B3464" t="s">
        <v>10453</v>
      </c>
    </row>
    <row r="3465" spans="1:2">
      <c r="A3465" s="8" t="s">
        <v>4355</v>
      </c>
      <c r="B3465" t="s">
        <v>10400</v>
      </c>
    </row>
    <row r="3466" spans="1:2">
      <c r="A3466" s="8" t="s">
        <v>4356</v>
      </c>
      <c r="B3466" t="s">
        <v>10645</v>
      </c>
    </row>
    <row r="3467" spans="1:2">
      <c r="A3467" s="8" t="s">
        <v>4357</v>
      </c>
      <c r="B3467" t="s">
        <v>10428</v>
      </c>
    </row>
    <row r="3468" spans="1:2">
      <c r="A3468" s="8" t="s">
        <v>4358</v>
      </c>
      <c r="B3468" t="s">
        <v>10416</v>
      </c>
    </row>
    <row r="3469" spans="1:2">
      <c r="A3469" s="8" t="s">
        <v>4359</v>
      </c>
      <c r="B3469" t="s">
        <v>10420</v>
      </c>
    </row>
    <row r="3470" spans="1:2">
      <c r="A3470" s="8" t="s">
        <v>645</v>
      </c>
      <c r="B3470" t="s">
        <v>10390</v>
      </c>
    </row>
    <row r="3471" spans="1:2">
      <c r="A3471" s="8" t="s">
        <v>4360</v>
      </c>
      <c r="B3471" t="s">
        <v>10524</v>
      </c>
    </row>
    <row r="3472" spans="1:2">
      <c r="A3472" s="8" t="s">
        <v>4361</v>
      </c>
      <c r="B3472" t="s">
        <v>10542</v>
      </c>
    </row>
    <row r="3473" spans="1:2">
      <c r="A3473" s="8" t="s">
        <v>4362</v>
      </c>
      <c r="B3473" t="s">
        <v>10582</v>
      </c>
    </row>
    <row r="3474" spans="1:2">
      <c r="A3474" s="8" t="s">
        <v>4363</v>
      </c>
      <c r="B3474" t="s">
        <v>10457</v>
      </c>
    </row>
    <row r="3475" spans="1:2">
      <c r="A3475" s="8" t="s">
        <v>4364</v>
      </c>
      <c r="B3475" t="s">
        <v>10455</v>
      </c>
    </row>
    <row r="3476" spans="1:2">
      <c r="A3476" s="8" t="s">
        <v>807</v>
      </c>
      <c r="B3476" t="s">
        <v>10391</v>
      </c>
    </row>
    <row r="3477" spans="1:2">
      <c r="A3477" s="8" t="s">
        <v>4365</v>
      </c>
      <c r="B3477" t="s">
        <v>10429</v>
      </c>
    </row>
    <row r="3478" spans="1:2">
      <c r="A3478" s="8" t="s">
        <v>4366</v>
      </c>
      <c r="B3478" t="s">
        <v>10486</v>
      </c>
    </row>
    <row r="3479" spans="1:2">
      <c r="A3479" s="8" t="s">
        <v>4367</v>
      </c>
      <c r="B3479" t="s">
        <v>10487</v>
      </c>
    </row>
    <row r="3480" spans="1:2">
      <c r="A3480" s="8" t="s">
        <v>4368</v>
      </c>
      <c r="B3480" t="s">
        <v>10450</v>
      </c>
    </row>
    <row r="3481" spans="1:2">
      <c r="A3481" s="8" t="s">
        <v>4369</v>
      </c>
      <c r="B3481" t="s">
        <v>10646</v>
      </c>
    </row>
    <row r="3482" spans="1:2">
      <c r="A3482" s="8" t="s">
        <v>4370</v>
      </c>
      <c r="B3482" t="s">
        <v>10406</v>
      </c>
    </row>
    <row r="3483" spans="1:2">
      <c r="A3483" s="8" t="s">
        <v>135</v>
      </c>
      <c r="B3483" t="s">
        <v>10395</v>
      </c>
    </row>
    <row r="3484" spans="1:2">
      <c r="A3484" s="8" t="s">
        <v>4371</v>
      </c>
      <c r="B3484" t="s">
        <v>10406</v>
      </c>
    </row>
    <row r="3485" spans="1:2">
      <c r="A3485" s="8" t="s">
        <v>4372</v>
      </c>
      <c r="B3485" t="s">
        <v>10440</v>
      </c>
    </row>
    <row r="3486" spans="1:2">
      <c r="A3486" s="8" t="s">
        <v>4373</v>
      </c>
      <c r="B3486" t="s">
        <v>10573</v>
      </c>
    </row>
    <row r="3487" spans="1:2">
      <c r="A3487" s="8" t="s">
        <v>4374</v>
      </c>
      <c r="B3487" t="s">
        <v>10433</v>
      </c>
    </row>
    <row r="3488" spans="1:2">
      <c r="A3488" s="8" t="s">
        <v>943</v>
      </c>
      <c r="B3488" t="s">
        <v>10489</v>
      </c>
    </row>
    <row r="3489" spans="1:2">
      <c r="A3489" s="8" t="s">
        <v>4375</v>
      </c>
      <c r="B3489" t="s">
        <v>10406</v>
      </c>
    </row>
    <row r="3490" spans="1:2">
      <c r="A3490" s="8" t="s">
        <v>4376</v>
      </c>
      <c r="B3490" t="s">
        <v>10406</v>
      </c>
    </row>
    <row r="3491" spans="1:2">
      <c r="A3491" s="8" t="s">
        <v>4377</v>
      </c>
      <c r="B3491" t="s">
        <v>10421</v>
      </c>
    </row>
    <row r="3492" spans="1:2">
      <c r="A3492" s="8" t="s">
        <v>4378</v>
      </c>
      <c r="B3492" t="s">
        <v>10597</v>
      </c>
    </row>
    <row r="3493" spans="1:2">
      <c r="A3493" s="8" t="s">
        <v>4379</v>
      </c>
      <c r="B3493" t="s">
        <v>10562</v>
      </c>
    </row>
    <row r="3494" spans="1:2">
      <c r="A3494" s="8" t="s">
        <v>4380</v>
      </c>
      <c r="B3494" t="s">
        <v>10450</v>
      </c>
    </row>
    <row r="3495" spans="1:2">
      <c r="A3495" s="8" t="s">
        <v>4381</v>
      </c>
      <c r="B3495" t="s">
        <v>10544</v>
      </c>
    </row>
    <row r="3496" spans="1:2">
      <c r="A3496" s="8" t="s">
        <v>4382</v>
      </c>
      <c r="B3496" t="s">
        <v>10406</v>
      </c>
    </row>
    <row r="3497" spans="1:2">
      <c r="A3497" s="8" t="s">
        <v>4383</v>
      </c>
      <c r="B3497" t="s">
        <v>10605</v>
      </c>
    </row>
    <row r="3498" spans="1:2">
      <c r="A3498" s="8" t="s">
        <v>4384</v>
      </c>
      <c r="B3498" t="s">
        <v>982</v>
      </c>
    </row>
    <row r="3499" spans="1:2">
      <c r="A3499" s="8" t="s">
        <v>494</v>
      </c>
      <c r="B3499" t="s">
        <v>10428</v>
      </c>
    </row>
    <row r="3500" spans="1:2">
      <c r="A3500" s="8" t="s">
        <v>4385</v>
      </c>
      <c r="B3500" t="s">
        <v>10390</v>
      </c>
    </row>
    <row r="3501" spans="1:2">
      <c r="A3501" s="8" t="s">
        <v>507</v>
      </c>
      <c r="B3501" t="s">
        <v>10451</v>
      </c>
    </row>
    <row r="3502" spans="1:2">
      <c r="A3502" s="8" t="s">
        <v>969</v>
      </c>
      <c r="B3502" t="s">
        <v>10454</v>
      </c>
    </row>
    <row r="3503" spans="1:2">
      <c r="A3503" s="8" t="s">
        <v>221</v>
      </c>
      <c r="B3503" t="s">
        <v>10489</v>
      </c>
    </row>
    <row r="3504" spans="1:2">
      <c r="A3504" s="8" t="s">
        <v>4386</v>
      </c>
      <c r="B3504" t="s">
        <v>10417</v>
      </c>
    </row>
    <row r="3505" spans="1:2">
      <c r="A3505" s="8" t="s">
        <v>4387</v>
      </c>
      <c r="B3505" t="s">
        <v>10423</v>
      </c>
    </row>
    <row r="3506" spans="1:2">
      <c r="A3506" s="8" t="s">
        <v>416</v>
      </c>
      <c r="B3506" t="s">
        <v>10467</v>
      </c>
    </row>
    <row r="3507" spans="1:2">
      <c r="A3507" s="8" t="s">
        <v>4388</v>
      </c>
      <c r="B3507" t="s">
        <v>10433</v>
      </c>
    </row>
    <row r="3508" spans="1:2">
      <c r="A3508" s="8" t="s">
        <v>4389</v>
      </c>
      <c r="B3508" t="s">
        <v>10400</v>
      </c>
    </row>
    <row r="3509" spans="1:2">
      <c r="A3509" s="8" t="s">
        <v>80</v>
      </c>
      <c r="B3509" t="s">
        <v>10397</v>
      </c>
    </row>
    <row r="3510" spans="1:2">
      <c r="A3510" s="8" t="s">
        <v>515</v>
      </c>
      <c r="B3510" t="s">
        <v>10451</v>
      </c>
    </row>
    <row r="3511" spans="1:2">
      <c r="A3511" s="8" t="s">
        <v>4390</v>
      </c>
      <c r="B3511" t="s">
        <v>10580</v>
      </c>
    </row>
    <row r="3512" spans="1:2">
      <c r="A3512" s="8" t="s">
        <v>4391</v>
      </c>
      <c r="B3512" t="s">
        <v>10423</v>
      </c>
    </row>
    <row r="3513" spans="1:2">
      <c r="A3513" s="8" t="s">
        <v>4392</v>
      </c>
      <c r="B3513" t="s">
        <v>982</v>
      </c>
    </row>
    <row r="3514" spans="1:2">
      <c r="A3514" s="8" t="s">
        <v>4393</v>
      </c>
      <c r="B3514" t="s">
        <v>10637</v>
      </c>
    </row>
    <row r="3515" spans="1:2">
      <c r="A3515" s="8" t="s">
        <v>4394</v>
      </c>
      <c r="B3515" t="s">
        <v>10440</v>
      </c>
    </row>
    <row r="3516" spans="1:2">
      <c r="A3516" s="8" t="s">
        <v>4395</v>
      </c>
      <c r="B3516" t="s">
        <v>10513</v>
      </c>
    </row>
    <row r="3517" spans="1:2">
      <c r="A3517" s="8" t="s">
        <v>4396</v>
      </c>
      <c r="B3517" t="s">
        <v>10391</v>
      </c>
    </row>
    <row r="3518" spans="1:2">
      <c r="A3518" s="8" t="s">
        <v>4397</v>
      </c>
      <c r="B3518" t="s">
        <v>10444</v>
      </c>
    </row>
    <row r="3519" spans="1:2">
      <c r="A3519" s="8" t="s">
        <v>4398</v>
      </c>
      <c r="B3519" t="s">
        <v>982</v>
      </c>
    </row>
    <row r="3520" spans="1:2">
      <c r="A3520" s="8" t="s">
        <v>910</v>
      </c>
      <c r="B3520" t="s">
        <v>10519</v>
      </c>
    </row>
    <row r="3521" spans="1:2">
      <c r="A3521" s="8" t="s">
        <v>4399</v>
      </c>
      <c r="B3521" t="s">
        <v>10570</v>
      </c>
    </row>
    <row r="3522" spans="1:2">
      <c r="A3522" s="8" t="s">
        <v>4400</v>
      </c>
      <c r="B3522" t="s">
        <v>10472</v>
      </c>
    </row>
    <row r="3523" spans="1:2">
      <c r="A3523" s="8" t="s">
        <v>4401</v>
      </c>
      <c r="B3523" t="s">
        <v>10447</v>
      </c>
    </row>
    <row r="3524" spans="1:2">
      <c r="A3524" s="8" t="s">
        <v>565</v>
      </c>
      <c r="B3524" t="s">
        <v>10444</v>
      </c>
    </row>
    <row r="3525" spans="1:2">
      <c r="A3525" s="8" t="s">
        <v>4402</v>
      </c>
      <c r="B3525" t="s">
        <v>10495</v>
      </c>
    </row>
    <row r="3526" spans="1:2">
      <c r="A3526" s="8" t="s">
        <v>202</v>
      </c>
      <c r="B3526" t="s">
        <v>10489</v>
      </c>
    </row>
    <row r="3527" spans="1:2">
      <c r="A3527" s="8" t="s">
        <v>4403</v>
      </c>
      <c r="B3527" t="s">
        <v>10596</v>
      </c>
    </row>
    <row r="3528" spans="1:2">
      <c r="A3528" s="8" t="s">
        <v>4404</v>
      </c>
      <c r="B3528" t="s">
        <v>10423</v>
      </c>
    </row>
    <row r="3529" spans="1:2">
      <c r="A3529" s="8" t="s">
        <v>4405</v>
      </c>
      <c r="B3529" t="s">
        <v>10499</v>
      </c>
    </row>
    <row r="3530" spans="1:2">
      <c r="A3530" s="8" t="s">
        <v>4406</v>
      </c>
      <c r="B3530" t="s">
        <v>10389</v>
      </c>
    </row>
    <row r="3531" spans="1:2">
      <c r="A3531" s="8" t="s">
        <v>4407</v>
      </c>
      <c r="B3531" t="s">
        <v>10400</v>
      </c>
    </row>
    <row r="3532" spans="1:2">
      <c r="A3532" s="8" t="s">
        <v>4408</v>
      </c>
      <c r="B3532" t="s">
        <v>10647</v>
      </c>
    </row>
    <row r="3533" spans="1:2">
      <c r="A3533" s="8" t="s">
        <v>4409</v>
      </c>
      <c r="B3533" t="s">
        <v>10448</v>
      </c>
    </row>
    <row r="3534" spans="1:2">
      <c r="A3534" s="8" t="s">
        <v>4410</v>
      </c>
      <c r="B3534" t="s">
        <v>10440</v>
      </c>
    </row>
    <row r="3535" spans="1:2">
      <c r="A3535" s="8" t="s">
        <v>349</v>
      </c>
      <c r="B3535" t="s">
        <v>10407</v>
      </c>
    </row>
    <row r="3536" spans="1:2">
      <c r="A3536" s="8" t="s">
        <v>4411</v>
      </c>
      <c r="B3536" t="s">
        <v>10577</v>
      </c>
    </row>
    <row r="3537" spans="1:2">
      <c r="A3537" s="8" t="s">
        <v>441</v>
      </c>
      <c r="B3537" t="s">
        <v>10400</v>
      </c>
    </row>
    <row r="3538" spans="1:2">
      <c r="A3538" s="8" t="s">
        <v>4412</v>
      </c>
      <c r="B3538" t="s">
        <v>10405</v>
      </c>
    </row>
    <row r="3539" spans="1:2">
      <c r="A3539" s="8" t="s">
        <v>4413</v>
      </c>
      <c r="B3539" t="s">
        <v>10457</v>
      </c>
    </row>
    <row r="3540" spans="1:2">
      <c r="A3540" s="8" t="s">
        <v>367</v>
      </c>
      <c r="B3540" t="s">
        <v>10537</v>
      </c>
    </row>
    <row r="3541" spans="1:2">
      <c r="A3541" s="8" t="s">
        <v>523</v>
      </c>
      <c r="B3541" t="s">
        <v>10453</v>
      </c>
    </row>
    <row r="3542" spans="1:2">
      <c r="A3542" s="8" t="s">
        <v>4414</v>
      </c>
      <c r="B3542" t="s">
        <v>10481</v>
      </c>
    </row>
    <row r="3543" spans="1:2">
      <c r="A3543" s="8" t="s">
        <v>4415</v>
      </c>
      <c r="B3543" t="s">
        <v>10390</v>
      </c>
    </row>
    <row r="3544" spans="1:2">
      <c r="A3544" s="8" t="s">
        <v>634</v>
      </c>
      <c r="B3544" t="s">
        <v>10400</v>
      </c>
    </row>
    <row r="3545" spans="1:2">
      <c r="A3545" s="8" t="s">
        <v>56</v>
      </c>
      <c r="B3545" t="s">
        <v>10428</v>
      </c>
    </row>
    <row r="3546" spans="1:2">
      <c r="A3546" s="8" t="s">
        <v>81</v>
      </c>
      <c r="B3546" t="s">
        <v>10425</v>
      </c>
    </row>
    <row r="3547" spans="1:2">
      <c r="A3547" s="8" t="s">
        <v>4416</v>
      </c>
      <c r="B3547" t="s">
        <v>10473</v>
      </c>
    </row>
    <row r="3548" spans="1:2">
      <c r="A3548" s="8" t="s">
        <v>4417</v>
      </c>
      <c r="B3548" t="s">
        <v>10450</v>
      </c>
    </row>
    <row r="3549" spans="1:2">
      <c r="A3549" s="8" t="s">
        <v>4418</v>
      </c>
      <c r="B3549" t="s">
        <v>10397</v>
      </c>
    </row>
    <row r="3550" spans="1:2">
      <c r="A3550" s="8" t="s">
        <v>414</v>
      </c>
      <c r="B3550" t="s">
        <v>10451</v>
      </c>
    </row>
    <row r="3551" spans="1:2">
      <c r="A3551" s="8" t="s">
        <v>4419</v>
      </c>
      <c r="B3551" t="s">
        <v>10634</v>
      </c>
    </row>
    <row r="3552" spans="1:2">
      <c r="A3552" s="8" t="s">
        <v>4420</v>
      </c>
      <c r="B3552" t="s">
        <v>10395</v>
      </c>
    </row>
    <row r="3553" spans="1:2">
      <c r="A3553" s="8" t="s">
        <v>4421</v>
      </c>
      <c r="B3553" t="s">
        <v>10398</v>
      </c>
    </row>
    <row r="3554" spans="1:2">
      <c r="A3554" s="8" t="s">
        <v>4422</v>
      </c>
      <c r="B3554" t="s">
        <v>10577</v>
      </c>
    </row>
    <row r="3555" spans="1:2">
      <c r="A3555" s="8" t="s">
        <v>4423</v>
      </c>
      <c r="B3555" t="s">
        <v>10450</v>
      </c>
    </row>
    <row r="3556" spans="1:2">
      <c r="A3556" s="8" t="s">
        <v>396</v>
      </c>
      <c r="B3556" t="s">
        <v>10416</v>
      </c>
    </row>
    <row r="3557" spans="1:2">
      <c r="A3557" s="8" t="s">
        <v>4424</v>
      </c>
      <c r="B3557" t="s">
        <v>10572</v>
      </c>
    </row>
    <row r="3558" spans="1:2">
      <c r="A3558" s="8" t="s">
        <v>4425</v>
      </c>
      <c r="B3558" t="s">
        <v>10390</v>
      </c>
    </row>
    <row r="3559" spans="1:2">
      <c r="A3559" s="8" t="s">
        <v>4426</v>
      </c>
      <c r="B3559" t="s">
        <v>10444</v>
      </c>
    </row>
    <row r="3560" spans="1:2">
      <c r="A3560" s="8" t="s">
        <v>4427</v>
      </c>
      <c r="B3560" t="s">
        <v>10429</v>
      </c>
    </row>
    <row r="3561" spans="1:2">
      <c r="A3561" s="8" t="s">
        <v>4428</v>
      </c>
      <c r="B3561" t="s">
        <v>10536</v>
      </c>
    </row>
    <row r="3562" spans="1:2">
      <c r="A3562" s="8" t="s">
        <v>498</v>
      </c>
      <c r="B3562" t="s">
        <v>10400</v>
      </c>
    </row>
    <row r="3563" spans="1:2">
      <c r="A3563" s="8" t="s">
        <v>4429</v>
      </c>
      <c r="B3563" t="s">
        <v>10396</v>
      </c>
    </row>
    <row r="3564" spans="1:2">
      <c r="A3564" s="8" t="s">
        <v>554</v>
      </c>
      <c r="B3564" t="s">
        <v>10428</v>
      </c>
    </row>
    <row r="3565" spans="1:2">
      <c r="A3565" s="8" t="s">
        <v>4430</v>
      </c>
      <c r="B3565" t="s">
        <v>10391</v>
      </c>
    </row>
    <row r="3566" spans="1:2">
      <c r="A3566" s="8" t="s">
        <v>4431</v>
      </c>
      <c r="B3566" t="s">
        <v>10473</v>
      </c>
    </row>
    <row r="3567" spans="1:2">
      <c r="A3567" s="8" t="s">
        <v>4432</v>
      </c>
      <c r="B3567" t="s">
        <v>10469</v>
      </c>
    </row>
    <row r="3568" spans="1:2">
      <c r="A3568" s="8" t="s">
        <v>311</v>
      </c>
      <c r="B3568" t="s">
        <v>10433</v>
      </c>
    </row>
    <row r="3569" spans="1:2">
      <c r="A3569" s="8" t="s">
        <v>4433</v>
      </c>
      <c r="B3569" t="s">
        <v>10549</v>
      </c>
    </row>
    <row r="3570" spans="1:2">
      <c r="A3570" s="8" t="s">
        <v>4434</v>
      </c>
      <c r="B3570" t="s">
        <v>10505</v>
      </c>
    </row>
    <row r="3571" spans="1:2">
      <c r="A3571" s="8" t="s">
        <v>4435</v>
      </c>
      <c r="B3571" t="s">
        <v>982</v>
      </c>
    </row>
    <row r="3572" spans="1:2">
      <c r="A3572" s="8" t="s">
        <v>4436</v>
      </c>
      <c r="B3572" t="s">
        <v>10406</v>
      </c>
    </row>
    <row r="3573" spans="1:2">
      <c r="A3573" s="8" t="s">
        <v>4437</v>
      </c>
      <c r="B3573" t="s">
        <v>10439</v>
      </c>
    </row>
    <row r="3574" spans="1:2">
      <c r="A3574" s="8" t="s">
        <v>4438</v>
      </c>
      <c r="B3574" t="s">
        <v>10408</v>
      </c>
    </row>
    <row r="3575" spans="1:2">
      <c r="A3575" s="8" t="s">
        <v>4439</v>
      </c>
      <c r="B3575" t="s">
        <v>10406</v>
      </c>
    </row>
    <row r="3576" spans="1:2">
      <c r="A3576" s="8" t="s">
        <v>4440</v>
      </c>
      <c r="B3576" t="s">
        <v>10408</v>
      </c>
    </row>
    <row r="3577" spans="1:2">
      <c r="A3577" s="8" t="s">
        <v>4441</v>
      </c>
      <c r="B3577" t="s">
        <v>10410</v>
      </c>
    </row>
    <row r="3578" spans="1:2">
      <c r="A3578" s="8" t="s">
        <v>610</v>
      </c>
      <c r="B3578" t="s">
        <v>10400</v>
      </c>
    </row>
    <row r="3579" spans="1:2">
      <c r="A3579" s="8" t="s">
        <v>4442</v>
      </c>
      <c r="B3579" t="s">
        <v>10439</v>
      </c>
    </row>
    <row r="3580" spans="1:2">
      <c r="A3580" s="8" t="s">
        <v>518</v>
      </c>
      <c r="B3580" t="s">
        <v>10520</v>
      </c>
    </row>
    <row r="3581" spans="1:2">
      <c r="A3581" s="8" t="s">
        <v>4443</v>
      </c>
      <c r="B3581" t="s">
        <v>10390</v>
      </c>
    </row>
    <row r="3582" spans="1:2">
      <c r="A3582" s="8" t="s">
        <v>415</v>
      </c>
      <c r="B3582" t="s">
        <v>10472</v>
      </c>
    </row>
    <row r="3583" spans="1:2">
      <c r="A3583" s="8" t="s">
        <v>4444</v>
      </c>
      <c r="B3583" t="s">
        <v>10398</v>
      </c>
    </row>
    <row r="3584" spans="1:2">
      <c r="A3584" s="8" t="s">
        <v>4445</v>
      </c>
      <c r="B3584" t="s">
        <v>10396</v>
      </c>
    </row>
    <row r="3585" spans="1:2">
      <c r="A3585" s="8" t="s">
        <v>970</v>
      </c>
      <c r="B3585" t="s">
        <v>10533</v>
      </c>
    </row>
    <row r="3586" spans="1:2">
      <c r="A3586" s="8" t="s">
        <v>4446</v>
      </c>
      <c r="B3586" t="s">
        <v>10409</v>
      </c>
    </row>
    <row r="3587" spans="1:2">
      <c r="A3587" s="8" t="s">
        <v>4447</v>
      </c>
      <c r="B3587" t="s">
        <v>10400</v>
      </c>
    </row>
    <row r="3588" spans="1:2">
      <c r="A3588" s="8" t="s">
        <v>4448</v>
      </c>
      <c r="B3588" t="s">
        <v>10390</v>
      </c>
    </row>
    <row r="3589" spans="1:2">
      <c r="A3589" s="8" t="s">
        <v>4449</v>
      </c>
      <c r="B3589" t="s">
        <v>10451</v>
      </c>
    </row>
    <row r="3590" spans="1:2">
      <c r="A3590" s="8" t="s">
        <v>485</v>
      </c>
      <c r="B3590" t="s">
        <v>10444</v>
      </c>
    </row>
    <row r="3591" spans="1:2">
      <c r="A3591" s="8" t="s">
        <v>4450</v>
      </c>
      <c r="B3591" t="s">
        <v>10400</v>
      </c>
    </row>
    <row r="3592" spans="1:2">
      <c r="A3592" s="8" t="s">
        <v>4451</v>
      </c>
      <c r="B3592" t="s">
        <v>10406</v>
      </c>
    </row>
    <row r="3593" spans="1:2">
      <c r="A3593" s="8" t="s">
        <v>4452</v>
      </c>
      <c r="B3593" t="s">
        <v>10389</v>
      </c>
    </row>
    <row r="3594" spans="1:2">
      <c r="A3594" s="8" t="s">
        <v>4453</v>
      </c>
      <c r="B3594" t="s">
        <v>10405</v>
      </c>
    </row>
    <row r="3595" spans="1:2">
      <c r="A3595" s="8" t="s">
        <v>4454</v>
      </c>
      <c r="B3595" t="s">
        <v>10533</v>
      </c>
    </row>
    <row r="3596" spans="1:2">
      <c r="A3596" s="8" t="s">
        <v>4455</v>
      </c>
      <c r="B3596" t="s">
        <v>982</v>
      </c>
    </row>
    <row r="3597" spans="1:2">
      <c r="A3597" s="8" t="s">
        <v>4456</v>
      </c>
      <c r="B3597" t="s">
        <v>10492</v>
      </c>
    </row>
    <row r="3598" spans="1:2">
      <c r="A3598" s="8" t="s">
        <v>75</v>
      </c>
      <c r="B3598" t="s">
        <v>10405</v>
      </c>
    </row>
    <row r="3599" spans="1:2">
      <c r="A3599" s="8" t="s">
        <v>4457</v>
      </c>
      <c r="B3599" t="s">
        <v>10409</v>
      </c>
    </row>
    <row r="3600" spans="1:2">
      <c r="A3600" s="8" t="s">
        <v>4458</v>
      </c>
      <c r="B3600" t="s">
        <v>10409</v>
      </c>
    </row>
    <row r="3601" spans="1:2">
      <c r="A3601" s="8" t="s">
        <v>4459</v>
      </c>
      <c r="B3601" t="s">
        <v>10389</v>
      </c>
    </row>
    <row r="3602" spans="1:2">
      <c r="A3602" s="8" t="s">
        <v>4460</v>
      </c>
      <c r="B3602" t="s">
        <v>10472</v>
      </c>
    </row>
    <row r="3603" spans="1:2">
      <c r="A3603" s="8" t="s">
        <v>4461</v>
      </c>
      <c r="B3603" t="s">
        <v>10582</v>
      </c>
    </row>
    <row r="3604" spans="1:2">
      <c r="A3604" s="8" t="s">
        <v>4462</v>
      </c>
      <c r="B3604" t="s">
        <v>10578</v>
      </c>
    </row>
    <row r="3605" spans="1:2">
      <c r="A3605" s="8" t="s">
        <v>4463</v>
      </c>
      <c r="B3605" t="s">
        <v>10390</v>
      </c>
    </row>
    <row r="3606" spans="1:2">
      <c r="A3606" s="8" t="s">
        <v>4464</v>
      </c>
      <c r="B3606" t="s">
        <v>982</v>
      </c>
    </row>
    <row r="3607" spans="1:2">
      <c r="A3607" s="8" t="s">
        <v>4465</v>
      </c>
      <c r="B3607" t="s">
        <v>10469</v>
      </c>
    </row>
    <row r="3608" spans="1:2">
      <c r="A3608" s="8" t="s">
        <v>4466</v>
      </c>
      <c r="B3608" t="s">
        <v>10510</v>
      </c>
    </row>
    <row r="3609" spans="1:2">
      <c r="A3609" s="8" t="s">
        <v>541</v>
      </c>
      <c r="B3609" t="s">
        <v>10445</v>
      </c>
    </row>
    <row r="3610" spans="1:2">
      <c r="A3610" s="8" t="s">
        <v>4467</v>
      </c>
      <c r="B3610" t="s">
        <v>10581</v>
      </c>
    </row>
    <row r="3611" spans="1:2">
      <c r="A3611" s="8" t="s">
        <v>482</v>
      </c>
      <c r="B3611" t="s">
        <v>10400</v>
      </c>
    </row>
    <row r="3612" spans="1:2">
      <c r="A3612" s="8" t="s">
        <v>4468</v>
      </c>
      <c r="B3612" t="s">
        <v>10437</v>
      </c>
    </row>
    <row r="3613" spans="1:2">
      <c r="A3613" s="8" t="s">
        <v>4469</v>
      </c>
      <c r="B3613" t="s">
        <v>10476</v>
      </c>
    </row>
    <row r="3614" spans="1:2">
      <c r="A3614" s="8" t="s">
        <v>4470</v>
      </c>
      <c r="B3614" t="s">
        <v>10439</v>
      </c>
    </row>
    <row r="3615" spans="1:2">
      <c r="A3615" s="8" t="s">
        <v>4471</v>
      </c>
      <c r="B3615" t="s">
        <v>982</v>
      </c>
    </row>
    <row r="3616" spans="1:2">
      <c r="A3616" s="8" t="s">
        <v>4472</v>
      </c>
      <c r="B3616" t="s">
        <v>10410</v>
      </c>
    </row>
    <row r="3617" spans="1:2">
      <c r="A3617" s="8" t="s">
        <v>4473</v>
      </c>
      <c r="B3617" t="s">
        <v>982</v>
      </c>
    </row>
    <row r="3618" spans="1:2">
      <c r="A3618" s="8" t="s">
        <v>4474</v>
      </c>
      <c r="B3618" t="s">
        <v>10406</v>
      </c>
    </row>
    <row r="3619" spans="1:2">
      <c r="A3619" s="8" t="s">
        <v>4475</v>
      </c>
      <c r="B3619" t="s">
        <v>10537</v>
      </c>
    </row>
    <row r="3620" spans="1:2">
      <c r="A3620" s="8" t="s">
        <v>4476</v>
      </c>
      <c r="B3620" t="s">
        <v>10624</v>
      </c>
    </row>
    <row r="3621" spans="1:2">
      <c r="A3621" s="8" t="s">
        <v>4477</v>
      </c>
      <c r="B3621" t="s">
        <v>10442</v>
      </c>
    </row>
    <row r="3622" spans="1:2">
      <c r="A3622" s="8" t="s">
        <v>4478</v>
      </c>
      <c r="B3622" t="s">
        <v>10400</v>
      </c>
    </row>
    <row r="3623" spans="1:2">
      <c r="A3623" s="8" t="s">
        <v>529</v>
      </c>
      <c r="B3623" t="s">
        <v>10597</v>
      </c>
    </row>
    <row r="3624" spans="1:2">
      <c r="A3624" s="8" t="s">
        <v>4479</v>
      </c>
      <c r="B3624" t="s">
        <v>10400</v>
      </c>
    </row>
    <row r="3625" spans="1:2">
      <c r="A3625" s="8" t="s">
        <v>4480</v>
      </c>
      <c r="B3625" t="s">
        <v>10455</v>
      </c>
    </row>
    <row r="3626" spans="1:2">
      <c r="A3626" s="8" t="s">
        <v>4481</v>
      </c>
      <c r="B3626" t="s">
        <v>10391</v>
      </c>
    </row>
    <row r="3627" spans="1:2">
      <c r="A3627" s="8" t="s">
        <v>333</v>
      </c>
      <c r="B3627" t="s">
        <v>10429</v>
      </c>
    </row>
    <row r="3628" spans="1:2">
      <c r="A3628" s="8" t="s">
        <v>4482</v>
      </c>
      <c r="B3628" t="s">
        <v>10586</v>
      </c>
    </row>
    <row r="3629" spans="1:2">
      <c r="A3629" s="8" t="s">
        <v>4483</v>
      </c>
      <c r="B3629" t="s">
        <v>10495</v>
      </c>
    </row>
    <row r="3630" spans="1:2">
      <c r="A3630" s="8" t="s">
        <v>542</v>
      </c>
      <c r="B3630" t="s">
        <v>10400</v>
      </c>
    </row>
    <row r="3631" spans="1:2">
      <c r="A3631" s="8" t="s">
        <v>4484</v>
      </c>
      <c r="B3631" t="s">
        <v>10580</v>
      </c>
    </row>
    <row r="3632" spans="1:2">
      <c r="A3632" s="8" t="s">
        <v>4485</v>
      </c>
      <c r="B3632" t="s">
        <v>10406</v>
      </c>
    </row>
    <row r="3633" spans="1:2">
      <c r="A3633" s="8" t="s">
        <v>4486</v>
      </c>
      <c r="B3633" t="s">
        <v>10390</v>
      </c>
    </row>
    <row r="3634" spans="1:2">
      <c r="A3634" s="8" t="s">
        <v>119</v>
      </c>
      <c r="B3634" t="s">
        <v>10405</v>
      </c>
    </row>
    <row r="3635" spans="1:2">
      <c r="A3635" s="8" t="s">
        <v>4487</v>
      </c>
      <c r="B3635" t="s">
        <v>10396</v>
      </c>
    </row>
    <row r="3636" spans="1:2">
      <c r="A3636" s="8" t="s">
        <v>4488</v>
      </c>
      <c r="B3636" t="s">
        <v>10432</v>
      </c>
    </row>
    <row r="3637" spans="1:2">
      <c r="A3637" s="8" t="s">
        <v>4489</v>
      </c>
      <c r="B3637" t="s">
        <v>10604</v>
      </c>
    </row>
    <row r="3638" spans="1:2">
      <c r="A3638" s="8" t="s">
        <v>4490</v>
      </c>
      <c r="B3638" t="s">
        <v>10471</v>
      </c>
    </row>
    <row r="3639" spans="1:2">
      <c r="A3639" s="8" t="s">
        <v>4491</v>
      </c>
      <c r="B3639" t="s">
        <v>10648</v>
      </c>
    </row>
    <row r="3640" spans="1:2">
      <c r="A3640" s="8" t="s">
        <v>142</v>
      </c>
      <c r="B3640" t="s">
        <v>10609</v>
      </c>
    </row>
    <row r="3641" spans="1:2">
      <c r="A3641" s="8" t="s">
        <v>4492</v>
      </c>
      <c r="B3641" t="s">
        <v>10390</v>
      </c>
    </row>
    <row r="3642" spans="1:2">
      <c r="A3642" s="8" t="s">
        <v>4493</v>
      </c>
      <c r="B3642" t="s">
        <v>10396</v>
      </c>
    </row>
    <row r="3643" spans="1:2">
      <c r="A3643" s="8" t="s">
        <v>4494</v>
      </c>
      <c r="B3643" t="s">
        <v>10409</v>
      </c>
    </row>
    <row r="3644" spans="1:2">
      <c r="A3644" s="8" t="s">
        <v>4495</v>
      </c>
      <c r="B3644" t="s">
        <v>10399</v>
      </c>
    </row>
    <row r="3645" spans="1:2">
      <c r="A3645" s="8" t="s">
        <v>4496</v>
      </c>
      <c r="B3645" t="s">
        <v>10391</v>
      </c>
    </row>
    <row r="3646" spans="1:2">
      <c r="A3646" s="8" t="s">
        <v>4497</v>
      </c>
      <c r="B3646" t="s">
        <v>10405</v>
      </c>
    </row>
    <row r="3647" spans="1:2">
      <c r="A3647" s="8" t="s">
        <v>4498</v>
      </c>
      <c r="B3647" t="s">
        <v>10390</v>
      </c>
    </row>
    <row r="3648" spans="1:2">
      <c r="A3648" s="8" t="s">
        <v>4499</v>
      </c>
      <c r="B3648" t="s">
        <v>10427</v>
      </c>
    </row>
    <row r="3649" spans="1:2">
      <c r="A3649" s="8" t="s">
        <v>4500</v>
      </c>
      <c r="B3649" t="s">
        <v>10520</v>
      </c>
    </row>
    <row r="3650" spans="1:2">
      <c r="A3650" s="8" t="s">
        <v>4501</v>
      </c>
      <c r="B3650" t="s">
        <v>10406</v>
      </c>
    </row>
    <row r="3651" spans="1:2">
      <c r="A3651" s="8" t="s">
        <v>4502</v>
      </c>
      <c r="B3651" t="s">
        <v>10396</v>
      </c>
    </row>
    <row r="3652" spans="1:2">
      <c r="A3652" s="8" t="s">
        <v>4503</v>
      </c>
      <c r="B3652" t="s">
        <v>10453</v>
      </c>
    </row>
    <row r="3653" spans="1:2">
      <c r="A3653" s="8" t="s">
        <v>4504</v>
      </c>
      <c r="B3653" t="s">
        <v>10503</v>
      </c>
    </row>
    <row r="3654" spans="1:2">
      <c r="A3654" s="8" t="s">
        <v>4505</v>
      </c>
      <c r="B3654" t="s">
        <v>10406</v>
      </c>
    </row>
    <row r="3655" spans="1:2">
      <c r="A3655" s="8" t="s">
        <v>4506</v>
      </c>
      <c r="B3655" t="s">
        <v>982</v>
      </c>
    </row>
    <row r="3656" spans="1:2">
      <c r="A3656" s="8" t="s">
        <v>4507</v>
      </c>
      <c r="B3656" t="s">
        <v>10389</v>
      </c>
    </row>
    <row r="3657" spans="1:2">
      <c r="A3657" s="8" t="s">
        <v>4508</v>
      </c>
      <c r="B3657" t="s">
        <v>10427</v>
      </c>
    </row>
    <row r="3658" spans="1:2">
      <c r="A3658" s="8" t="s">
        <v>150</v>
      </c>
      <c r="B3658" t="s">
        <v>10472</v>
      </c>
    </row>
    <row r="3659" spans="1:2">
      <c r="A3659" s="8" t="s">
        <v>404</v>
      </c>
      <c r="B3659" t="s">
        <v>10410</v>
      </c>
    </row>
    <row r="3660" spans="1:2">
      <c r="A3660" s="8" t="s">
        <v>4509</v>
      </c>
      <c r="B3660" t="s">
        <v>10637</v>
      </c>
    </row>
    <row r="3661" spans="1:2">
      <c r="A3661" s="8" t="s">
        <v>4510</v>
      </c>
      <c r="B3661" t="s">
        <v>10390</v>
      </c>
    </row>
    <row r="3662" spans="1:2">
      <c r="A3662" s="8" t="s">
        <v>4511</v>
      </c>
      <c r="B3662" t="s">
        <v>10389</v>
      </c>
    </row>
    <row r="3663" spans="1:2">
      <c r="A3663" s="8" t="s">
        <v>200</v>
      </c>
      <c r="B3663" t="s">
        <v>10395</v>
      </c>
    </row>
    <row r="3664" spans="1:2">
      <c r="A3664" s="8" t="s">
        <v>4512</v>
      </c>
      <c r="B3664" t="s">
        <v>10510</v>
      </c>
    </row>
    <row r="3665" spans="1:2">
      <c r="A3665" s="8" t="s">
        <v>4513</v>
      </c>
      <c r="B3665" t="s">
        <v>10397</v>
      </c>
    </row>
    <row r="3666" spans="1:2">
      <c r="A3666" s="8" t="s">
        <v>4514</v>
      </c>
      <c r="B3666" t="s">
        <v>10390</v>
      </c>
    </row>
    <row r="3667" spans="1:2">
      <c r="A3667" s="8" t="s">
        <v>4515</v>
      </c>
      <c r="B3667" t="s">
        <v>10405</v>
      </c>
    </row>
    <row r="3668" spans="1:2">
      <c r="A3668" s="8" t="s">
        <v>4516</v>
      </c>
      <c r="B3668" t="s">
        <v>10561</v>
      </c>
    </row>
    <row r="3669" spans="1:2">
      <c r="A3669" s="8" t="s">
        <v>4517</v>
      </c>
      <c r="B3669" t="s">
        <v>10490</v>
      </c>
    </row>
    <row r="3670" spans="1:2">
      <c r="A3670" s="8" t="s">
        <v>395</v>
      </c>
      <c r="B3670" t="s">
        <v>10489</v>
      </c>
    </row>
    <row r="3671" spans="1:2">
      <c r="A3671" s="8" t="s">
        <v>4518</v>
      </c>
      <c r="B3671" t="s">
        <v>10423</v>
      </c>
    </row>
    <row r="3672" spans="1:2">
      <c r="A3672" s="8" t="s">
        <v>4519</v>
      </c>
      <c r="B3672" t="s">
        <v>10405</v>
      </c>
    </row>
    <row r="3673" spans="1:2">
      <c r="A3673" s="8" t="s">
        <v>4520</v>
      </c>
      <c r="B3673" t="s">
        <v>10450</v>
      </c>
    </row>
    <row r="3674" spans="1:2">
      <c r="A3674" s="8" t="s">
        <v>4521</v>
      </c>
      <c r="B3674" t="s">
        <v>10528</v>
      </c>
    </row>
    <row r="3675" spans="1:2">
      <c r="A3675" s="8" t="s">
        <v>4522</v>
      </c>
      <c r="B3675" t="s">
        <v>982</v>
      </c>
    </row>
    <row r="3676" spans="1:2">
      <c r="A3676" s="8" t="s">
        <v>4523</v>
      </c>
      <c r="B3676" t="s">
        <v>982</v>
      </c>
    </row>
    <row r="3677" spans="1:2">
      <c r="A3677" s="8" t="s">
        <v>4524</v>
      </c>
      <c r="B3677" t="s">
        <v>10406</v>
      </c>
    </row>
    <row r="3678" spans="1:2">
      <c r="A3678" s="8" t="s">
        <v>4525</v>
      </c>
      <c r="B3678" t="s">
        <v>982</v>
      </c>
    </row>
    <row r="3679" spans="1:2">
      <c r="A3679" s="8" t="s">
        <v>4526</v>
      </c>
      <c r="B3679" t="s">
        <v>10406</v>
      </c>
    </row>
    <row r="3680" spans="1:2">
      <c r="A3680" s="8" t="s">
        <v>4527</v>
      </c>
      <c r="B3680" t="s">
        <v>10396</v>
      </c>
    </row>
    <row r="3681" spans="1:2">
      <c r="A3681" s="8" t="s">
        <v>4528</v>
      </c>
      <c r="B3681" t="s">
        <v>10411</v>
      </c>
    </row>
    <row r="3682" spans="1:2">
      <c r="A3682" s="8" t="s">
        <v>4529</v>
      </c>
      <c r="B3682" t="s">
        <v>10554</v>
      </c>
    </row>
    <row r="3683" spans="1:2">
      <c r="A3683" s="8" t="s">
        <v>4530</v>
      </c>
      <c r="B3683" t="s">
        <v>10519</v>
      </c>
    </row>
    <row r="3684" spans="1:2">
      <c r="A3684" s="8" t="s">
        <v>4531</v>
      </c>
      <c r="B3684" t="s">
        <v>10406</v>
      </c>
    </row>
    <row r="3685" spans="1:2">
      <c r="A3685" s="8" t="s">
        <v>4532</v>
      </c>
      <c r="B3685" t="s">
        <v>10418</v>
      </c>
    </row>
    <row r="3686" spans="1:2">
      <c r="A3686" s="8" t="s">
        <v>4533</v>
      </c>
      <c r="B3686" t="s">
        <v>10421</v>
      </c>
    </row>
    <row r="3687" spans="1:2">
      <c r="A3687" s="8" t="s">
        <v>4534</v>
      </c>
      <c r="B3687" t="s">
        <v>10477</v>
      </c>
    </row>
    <row r="3688" spans="1:2">
      <c r="A3688" s="8" t="s">
        <v>4535</v>
      </c>
      <c r="B3688" t="s">
        <v>10396</v>
      </c>
    </row>
    <row r="3689" spans="1:2">
      <c r="A3689" s="8" t="s">
        <v>4536</v>
      </c>
      <c r="B3689" t="s">
        <v>10457</v>
      </c>
    </row>
    <row r="3690" spans="1:2">
      <c r="A3690" s="8" t="s">
        <v>4537</v>
      </c>
      <c r="B3690" t="s">
        <v>10453</v>
      </c>
    </row>
    <row r="3691" spans="1:2">
      <c r="A3691" s="8" t="s">
        <v>710</v>
      </c>
      <c r="B3691" t="s">
        <v>10450</v>
      </c>
    </row>
    <row r="3692" spans="1:2">
      <c r="A3692" s="8" t="s">
        <v>4538</v>
      </c>
      <c r="B3692" t="s">
        <v>10411</v>
      </c>
    </row>
    <row r="3693" spans="1:2">
      <c r="A3693" s="8" t="s">
        <v>4539</v>
      </c>
      <c r="B3693" t="s">
        <v>10390</v>
      </c>
    </row>
    <row r="3694" spans="1:2">
      <c r="A3694" s="8" t="s">
        <v>4540</v>
      </c>
      <c r="B3694" t="s">
        <v>10396</v>
      </c>
    </row>
    <row r="3695" spans="1:2">
      <c r="A3695" s="8" t="s">
        <v>4541</v>
      </c>
      <c r="B3695" t="s">
        <v>10409</v>
      </c>
    </row>
    <row r="3696" spans="1:2">
      <c r="A3696" s="8" t="s">
        <v>4542</v>
      </c>
      <c r="B3696" t="s">
        <v>10490</v>
      </c>
    </row>
    <row r="3697" spans="1:2">
      <c r="A3697" s="8" t="s">
        <v>4543</v>
      </c>
      <c r="B3697" t="s">
        <v>10512</v>
      </c>
    </row>
    <row r="3698" spans="1:2">
      <c r="A3698" s="8" t="s">
        <v>527</v>
      </c>
      <c r="B3698" t="s">
        <v>10445</v>
      </c>
    </row>
    <row r="3699" spans="1:2">
      <c r="A3699" s="8" t="s">
        <v>4544</v>
      </c>
      <c r="B3699" t="s">
        <v>10423</v>
      </c>
    </row>
    <row r="3700" spans="1:2">
      <c r="A3700" s="8" t="s">
        <v>4545</v>
      </c>
      <c r="B3700" t="s">
        <v>10433</v>
      </c>
    </row>
    <row r="3701" spans="1:2">
      <c r="A3701" s="8" t="s">
        <v>749</v>
      </c>
      <c r="B3701" t="s">
        <v>10445</v>
      </c>
    </row>
    <row r="3702" spans="1:2">
      <c r="A3702" s="8" t="s">
        <v>543</v>
      </c>
      <c r="B3702" t="s">
        <v>10454</v>
      </c>
    </row>
    <row r="3703" spans="1:2">
      <c r="A3703" s="8" t="s">
        <v>4546</v>
      </c>
      <c r="B3703" t="s">
        <v>10406</v>
      </c>
    </row>
    <row r="3704" spans="1:2">
      <c r="A3704" s="8" t="s">
        <v>4547</v>
      </c>
      <c r="B3704" t="s">
        <v>10489</v>
      </c>
    </row>
    <row r="3705" spans="1:2">
      <c r="A3705" s="8" t="s">
        <v>4548</v>
      </c>
      <c r="B3705" t="s">
        <v>10400</v>
      </c>
    </row>
    <row r="3706" spans="1:2">
      <c r="A3706" s="8" t="s">
        <v>4549</v>
      </c>
      <c r="B3706" t="s">
        <v>10467</v>
      </c>
    </row>
    <row r="3707" spans="1:2">
      <c r="A3707" s="8" t="s">
        <v>4550</v>
      </c>
      <c r="B3707" t="s">
        <v>10451</v>
      </c>
    </row>
    <row r="3708" spans="1:2">
      <c r="A3708" s="8" t="s">
        <v>4551</v>
      </c>
      <c r="B3708" t="s">
        <v>10454</v>
      </c>
    </row>
    <row r="3709" spans="1:2">
      <c r="A3709" s="8" t="s">
        <v>4552</v>
      </c>
      <c r="B3709" t="s">
        <v>10580</v>
      </c>
    </row>
    <row r="3710" spans="1:2">
      <c r="A3710" s="8" t="s">
        <v>4553</v>
      </c>
      <c r="B3710" t="s">
        <v>10415</v>
      </c>
    </row>
    <row r="3711" spans="1:2">
      <c r="A3711" s="8" t="s">
        <v>4554</v>
      </c>
      <c r="B3711" t="s">
        <v>10406</v>
      </c>
    </row>
    <row r="3712" spans="1:2">
      <c r="A3712" s="8" t="s">
        <v>4555</v>
      </c>
      <c r="B3712" t="s">
        <v>10418</v>
      </c>
    </row>
    <row r="3713" spans="1:2">
      <c r="A3713" s="8" t="s">
        <v>4556</v>
      </c>
      <c r="B3713" t="s">
        <v>10409</v>
      </c>
    </row>
    <row r="3714" spans="1:2">
      <c r="A3714" s="8" t="s">
        <v>4557</v>
      </c>
      <c r="B3714" t="s">
        <v>10391</v>
      </c>
    </row>
    <row r="3715" spans="1:2">
      <c r="A3715" s="8" t="s">
        <v>4558</v>
      </c>
      <c r="B3715" t="s">
        <v>10425</v>
      </c>
    </row>
    <row r="3716" spans="1:2">
      <c r="A3716" s="8" t="s">
        <v>4559</v>
      </c>
      <c r="B3716" t="s">
        <v>10578</v>
      </c>
    </row>
    <row r="3717" spans="1:2">
      <c r="A3717" s="8" t="s">
        <v>4560</v>
      </c>
      <c r="B3717" t="s">
        <v>10449</v>
      </c>
    </row>
    <row r="3718" spans="1:2">
      <c r="A3718" s="8" t="s">
        <v>4561</v>
      </c>
      <c r="B3718" t="s">
        <v>10449</v>
      </c>
    </row>
    <row r="3719" spans="1:2">
      <c r="A3719" s="8" t="s">
        <v>4562</v>
      </c>
      <c r="B3719" t="s">
        <v>10406</v>
      </c>
    </row>
    <row r="3720" spans="1:2">
      <c r="A3720" s="8" t="s">
        <v>662</v>
      </c>
      <c r="B3720" t="s">
        <v>10406</v>
      </c>
    </row>
    <row r="3721" spans="1:2">
      <c r="A3721" s="8" t="s">
        <v>4563</v>
      </c>
      <c r="B3721" t="s">
        <v>10453</v>
      </c>
    </row>
    <row r="3722" spans="1:2">
      <c r="A3722" s="8" t="s">
        <v>4564</v>
      </c>
      <c r="B3722" t="s">
        <v>10400</v>
      </c>
    </row>
    <row r="3723" spans="1:2">
      <c r="A3723" s="8" t="s">
        <v>4565</v>
      </c>
      <c r="B3723" t="s">
        <v>10489</v>
      </c>
    </row>
    <row r="3724" spans="1:2">
      <c r="A3724" s="8" t="s">
        <v>4566</v>
      </c>
      <c r="B3724" t="s">
        <v>10416</v>
      </c>
    </row>
    <row r="3725" spans="1:2">
      <c r="A3725" s="8" t="s">
        <v>4567</v>
      </c>
      <c r="B3725" t="s">
        <v>10391</v>
      </c>
    </row>
    <row r="3726" spans="1:2">
      <c r="A3726" s="8" t="s">
        <v>4568</v>
      </c>
      <c r="B3726" t="s">
        <v>10391</v>
      </c>
    </row>
    <row r="3727" spans="1:2">
      <c r="A3727" s="8" t="s">
        <v>324</v>
      </c>
      <c r="B3727" t="s">
        <v>10409</v>
      </c>
    </row>
    <row r="3728" spans="1:2">
      <c r="A3728" s="8" t="s">
        <v>4569</v>
      </c>
      <c r="B3728" t="s">
        <v>10528</v>
      </c>
    </row>
    <row r="3729" spans="1:2">
      <c r="A3729" s="8" t="s">
        <v>4570</v>
      </c>
      <c r="B3729" t="s">
        <v>982</v>
      </c>
    </row>
    <row r="3730" spans="1:2">
      <c r="A3730" s="8" t="s">
        <v>4571</v>
      </c>
      <c r="B3730" t="s">
        <v>10649</v>
      </c>
    </row>
    <row r="3731" spans="1:2">
      <c r="A3731" s="8" t="s">
        <v>4572</v>
      </c>
      <c r="B3731" t="s">
        <v>10514</v>
      </c>
    </row>
    <row r="3732" spans="1:2">
      <c r="A3732" s="8" t="s">
        <v>4573</v>
      </c>
      <c r="B3732" t="s">
        <v>10390</v>
      </c>
    </row>
    <row r="3733" spans="1:2">
      <c r="A3733" s="8" t="s">
        <v>4574</v>
      </c>
      <c r="B3733" t="s">
        <v>982</v>
      </c>
    </row>
    <row r="3734" spans="1:2">
      <c r="A3734" s="8" t="s">
        <v>4575</v>
      </c>
      <c r="B3734" t="s">
        <v>982</v>
      </c>
    </row>
    <row r="3735" spans="1:2">
      <c r="A3735" s="8" t="s">
        <v>4576</v>
      </c>
      <c r="B3735" t="s">
        <v>982</v>
      </c>
    </row>
    <row r="3736" spans="1:2">
      <c r="A3736" s="8" t="s">
        <v>4577</v>
      </c>
      <c r="B3736" t="s">
        <v>10510</v>
      </c>
    </row>
    <row r="3737" spans="1:2">
      <c r="A3737" s="8" t="s">
        <v>4578</v>
      </c>
      <c r="B3737" t="s">
        <v>10391</v>
      </c>
    </row>
    <row r="3738" spans="1:2">
      <c r="A3738" s="8" t="s">
        <v>4579</v>
      </c>
      <c r="B3738" t="s">
        <v>10405</v>
      </c>
    </row>
    <row r="3739" spans="1:2">
      <c r="A3739" s="8" t="s">
        <v>516</v>
      </c>
      <c r="B3739" t="s">
        <v>10400</v>
      </c>
    </row>
    <row r="3740" spans="1:2">
      <c r="A3740" s="8" t="s">
        <v>4580</v>
      </c>
      <c r="B3740" t="s">
        <v>10433</v>
      </c>
    </row>
    <row r="3741" spans="1:2">
      <c r="A3741" s="8" t="s">
        <v>4581</v>
      </c>
      <c r="B3741" t="s">
        <v>10396</v>
      </c>
    </row>
    <row r="3742" spans="1:2">
      <c r="A3742" s="8" t="s">
        <v>4582</v>
      </c>
      <c r="B3742" t="s">
        <v>10439</v>
      </c>
    </row>
    <row r="3743" spans="1:2">
      <c r="A3743" s="8" t="s">
        <v>4583</v>
      </c>
      <c r="B3743" t="s">
        <v>10524</v>
      </c>
    </row>
    <row r="3744" spans="1:2">
      <c r="A3744" s="8" t="s">
        <v>4584</v>
      </c>
      <c r="B3744" t="s">
        <v>10400</v>
      </c>
    </row>
    <row r="3745" spans="1:2">
      <c r="A3745" s="8" t="s">
        <v>166</v>
      </c>
      <c r="B3745" t="s">
        <v>10405</v>
      </c>
    </row>
    <row r="3746" spans="1:2">
      <c r="A3746" s="8" t="s">
        <v>4585</v>
      </c>
      <c r="B3746" t="s">
        <v>10479</v>
      </c>
    </row>
    <row r="3747" spans="1:2">
      <c r="A3747" s="8" t="s">
        <v>296</v>
      </c>
      <c r="B3747" t="s">
        <v>10406</v>
      </c>
    </row>
    <row r="3748" spans="1:2">
      <c r="A3748" s="8" t="s">
        <v>475</v>
      </c>
      <c r="B3748" t="s">
        <v>10449</v>
      </c>
    </row>
    <row r="3749" spans="1:2">
      <c r="A3749" s="8" t="s">
        <v>4586</v>
      </c>
      <c r="B3749" t="s">
        <v>10396</v>
      </c>
    </row>
    <row r="3750" spans="1:2">
      <c r="A3750" s="8" t="s">
        <v>4587</v>
      </c>
      <c r="B3750" t="s">
        <v>10457</v>
      </c>
    </row>
    <row r="3751" spans="1:2">
      <c r="A3751" s="8" t="s">
        <v>4588</v>
      </c>
      <c r="B3751" t="s">
        <v>10531</v>
      </c>
    </row>
    <row r="3752" spans="1:2">
      <c r="A3752" s="8" t="s">
        <v>4589</v>
      </c>
      <c r="B3752" t="s">
        <v>10443</v>
      </c>
    </row>
    <row r="3753" spans="1:2">
      <c r="A3753" s="8" t="s">
        <v>4590</v>
      </c>
      <c r="B3753" t="s">
        <v>10418</v>
      </c>
    </row>
    <row r="3754" spans="1:2">
      <c r="A3754" s="8" t="s">
        <v>4591</v>
      </c>
      <c r="B3754" t="s">
        <v>10400</v>
      </c>
    </row>
    <row r="3755" spans="1:2">
      <c r="A3755" s="8" t="s">
        <v>4592</v>
      </c>
      <c r="B3755" t="s">
        <v>10426</v>
      </c>
    </row>
    <row r="3756" spans="1:2">
      <c r="A3756" s="8" t="s">
        <v>4593</v>
      </c>
      <c r="B3756" t="s">
        <v>10440</v>
      </c>
    </row>
    <row r="3757" spans="1:2">
      <c r="A3757" s="8" t="s">
        <v>4594</v>
      </c>
      <c r="B3757" t="s">
        <v>10492</v>
      </c>
    </row>
    <row r="3758" spans="1:2">
      <c r="A3758" s="8" t="s">
        <v>4595</v>
      </c>
      <c r="B3758" t="s">
        <v>10526</v>
      </c>
    </row>
    <row r="3759" spans="1:2">
      <c r="A3759" s="8" t="s">
        <v>283</v>
      </c>
      <c r="B3759" t="s">
        <v>10399</v>
      </c>
    </row>
    <row r="3760" spans="1:2">
      <c r="A3760" s="8" t="s">
        <v>474</v>
      </c>
      <c r="B3760" t="s">
        <v>10491</v>
      </c>
    </row>
    <row r="3761" spans="1:2">
      <c r="A3761" s="8" t="s">
        <v>4596</v>
      </c>
      <c r="B3761" t="s">
        <v>10437</v>
      </c>
    </row>
    <row r="3762" spans="1:2">
      <c r="A3762" s="8" t="s">
        <v>4597</v>
      </c>
      <c r="B3762" t="s">
        <v>10411</v>
      </c>
    </row>
    <row r="3763" spans="1:2">
      <c r="A3763" s="8" t="s">
        <v>757</v>
      </c>
      <c r="B3763" t="s">
        <v>10650</v>
      </c>
    </row>
    <row r="3764" spans="1:2">
      <c r="A3764" s="8" t="s">
        <v>4598</v>
      </c>
      <c r="B3764" t="s">
        <v>10524</v>
      </c>
    </row>
    <row r="3765" spans="1:2">
      <c r="A3765" s="8" t="s">
        <v>4599</v>
      </c>
      <c r="B3765" t="s">
        <v>10524</v>
      </c>
    </row>
    <row r="3766" spans="1:2">
      <c r="A3766" s="8" t="s">
        <v>4600</v>
      </c>
      <c r="B3766" t="s">
        <v>10436</v>
      </c>
    </row>
    <row r="3767" spans="1:2">
      <c r="A3767" s="8" t="s">
        <v>4601</v>
      </c>
      <c r="B3767" t="s">
        <v>10396</v>
      </c>
    </row>
    <row r="3768" spans="1:2">
      <c r="A3768" s="8" t="s">
        <v>4602</v>
      </c>
      <c r="B3768" t="s">
        <v>10651</v>
      </c>
    </row>
    <row r="3769" spans="1:2">
      <c r="A3769" s="8" t="s">
        <v>961</v>
      </c>
      <c r="B3769" t="s">
        <v>10405</v>
      </c>
    </row>
    <row r="3770" spans="1:2">
      <c r="A3770" s="8" t="s">
        <v>4603</v>
      </c>
      <c r="B3770" t="s">
        <v>10454</v>
      </c>
    </row>
    <row r="3771" spans="1:2">
      <c r="A3771" s="8" t="s">
        <v>4604</v>
      </c>
      <c r="B3771" t="s">
        <v>10396</v>
      </c>
    </row>
    <row r="3772" spans="1:2">
      <c r="A3772" s="8" t="s">
        <v>549</v>
      </c>
      <c r="B3772" t="s">
        <v>10400</v>
      </c>
    </row>
    <row r="3773" spans="1:2">
      <c r="A3773" s="8" t="s">
        <v>4605</v>
      </c>
      <c r="B3773" t="s">
        <v>10450</v>
      </c>
    </row>
    <row r="3774" spans="1:2">
      <c r="A3774" s="8" t="s">
        <v>4606</v>
      </c>
      <c r="B3774" t="s">
        <v>982</v>
      </c>
    </row>
    <row r="3775" spans="1:2">
      <c r="A3775" s="8" t="s">
        <v>4607</v>
      </c>
      <c r="B3775" t="s">
        <v>10524</v>
      </c>
    </row>
    <row r="3776" spans="1:2">
      <c r="A3776" s="8" t="s">
        <v>4608</v>
      </c>
      <c r="B3776" t="s">
        <v>10433</v>
      </c>
    </row>
    <row r="3777" spans="1:2">
      <c r="A3777" s="8" t="s">
        <v>4609</v>
      </c>
      <c r="B3777" t="s">
        <v>10400</v>
      </c>
    </row>
    <row r="3778" spans="1:2">
      <c r="A3778" s="8" t="s">
        <v>4610</v>
      </c>
      <c r="B3778" t="s">
        <v>10423</v>
      </c>
    </row>
    <row r="3779" spans="1:2">
      <c r="A3779" s="8" t="s">
        <v>4611</v>
      </c>
      <c r="B3779" t="s">
        <v>10453</v>
      </c>
    </row>
    <row r="3780" spans="1:2">
      <c r="A3780" s="8" t="s">
        <v>4612</v>
      </c>
      <c r="B3780" t="s">
        <v>10406</v>
      </c>
    </row>
    <row r="3781" spans="1:2">
      <c r="A3781" s="8" t="s">
        <v>4613</v>
      </c>
      <c r="B3781" t="s">
        <v>10410</v>
      </c>
    </row>
    <row r="3782" spans="1:2">
      <c r="A3782" s="8" t="s">
        <v>4614</v>
      </c>
      <c r="B3782" t="s">
        <v>10439</v>
      </c>
    </row>
    <row r="3783" spans="1:2">
      <c r="A3783" s="8" t="s">
        <v>4615</v>
      </c>
      <c r="B3783" t="s">
        <v>10429</v>
      </c>
    </row>
    <row r="3784" spans="1:2">
      <c r="A3784" s="8" t="s">
        <v>4616</v>
      </c>
      <c r="B3784" t="s">
        <v>10405</v>
      </c>
    </row>
    <row r="3785" spans="1:2">
      <c r="A3785" s="8" t="s">
        <v>4617</v>
      </c>
      <c r="B3785" t="s">
        <v>10637</v>
      </c>
    </row>
    <row r="3786" spans="1:2">
      <c r="A3786" s="8" t="s">
        <v>4618</v>
      </c>
      <c r="B3786" t="s">
        <v>982</v>
      </c>
    </row>
    <row r="3787" spans="1:2">
      <c r="A3787" s="8" t="s">
        <v>4619</v>
      </c>
      <c r="B3787" t="s">
        <v>10396</v>
      </c>
    </row>
    <row r="3788" spans="1:2">
      <c r="A3788" s="8" t="s">
        <v>4620</v>
      </c>
      <c r="B3788" t="s">
        <v>10396</v>
      </c>
    </row>
    <row r="3789" spans="1:2">
      <c r="A3789" s="8" t="s">
        <v>4621</v>
      </c>
      <c r="B3789" t="s">
        <v>10410</v>
      </c>
    </row>
    <row r="3790" spans="1:2">
      <c r="A3790" s="8" t="s">
        <v>4622</v>
      </c>
      <c r="B3790" t="s">
        <v>10400</v>
      </c>
    </row>
    <row r="3791" spans="1:2">
      <c r="A3791" s="8" t="s">
        <v>4623</v>
      </c>
      <c r="B3791" t="s">
        <v>10531</v>
      </c>
    </row>
    <row r="3792" spans="1:2">
      <c r="A3792" s="8" t="s">
        <v>4624</v>
      </c>
      <c r="B3792" t="s">
        <v>10439</v>
      </c>
    </row>
    <row r="3793" spans="1:2">
      <c r="A3793" s="8" t="s">
        <v>689</v>
      </c>
      <c r="B3793" t="s">
        <v>10400</v>
      </c>
    </row>
    <row r="3794" spans="1:2">
      <c r="A3794" s="8" t="s">
        <v>4625</v>
      </c>
      <c r="B3794" t="s">
        <v>10406</v>
      </c>
    </row>
    <row r="3795" spans="1:2">
      <c r="A3795" s="8" t="s">
        <v>4626</v>
      </c>
      <c r="B3795" t="s">
        <v>10433</v>
      </c>
    </row>
    <row r="3796" spans="1:2">
      <c r="A3796" s="8" t="s">
        <v>4627</v>
      </c>
      <c r="B3796" t="s">
        <v>10396</v>
      </c>
    </row>
    <row r="3797" spans="1:2">
      <c r="A3797" s="8" t="s">
        <v>4628</v>
      </c>
      <c r="B3797" t="s">
        <v>10396</v>
      </c>
    </row>
    <row r="3798" spans="1:2">
      <c r="A3798" s="8" t="s">
        <v>4629</v>
      </c>
      <c r="B3798" t="s">
        <v>10533</v>
      </c>
    </row>
    <row r="3799" spans="1:2">
      <c r="A3799" s="8" t="s">
        <v>4630</v>
      </c>
      <c r="B3799" t="s">
        <v>10395</v>
      </c>
    </row>
    <row r="3800" spans="1:2">
      <c r="A3800" s="8" t="s">
        <v>4631</v>
      </c>
      <c r="B3800" t="s">
        <v>10389</v>
      </c>
    </row>
    <row r="3801" spans="1:2">
      <c r="A3801" s="8" t="s">
        <v>581</v>
      </c>
      <c r="B3801" t="s">
        <v>10395</v>
      </c>
    </row>
    <row r="3802" spans="1:2">
      <c r="A3802" s="8" t="s">
        <v>4632</v>
      </c>
      <c r="B3802" t="s">
        <v>10481</v>
      </c>
    </row>
    <row r="3803" spans="1:2">
      <c r="A3803" s="8" t="s">
        <v>4633</v>
      </c>
      <c r="B3803" t="s">
        <v>10453</v>
      </c>
    </row>
    <row r="3804" spans="1:2">
      <c r="A3804" s="8" t="s">
        <v>4634</v>
      </c>
      <c r="B3804" t="s">
        <v>10566</v>
      </c>
    </row>
    <row r="3805" spans="1:2">
      <c r="A3805" s="8" t="s">
        <v>4635</v>
      </c>
      <c r="B3805" t="s">
        <v>10406</v>
      </c>
    </row>
    <row r="3806" spans="1:2">
      <c r="A3806" s="8" t="s">
        <v>4636</v>
      </c>
      <c r="B3806" t="s">
        <v>10524</v>
      </c>
    </row>
    <row r="3807" spans="1:2">
      <c r="A3807" s="8" t="s">
        <v>4637</v>
      </c>
      <c r="B3807" t="s">
        <v>10574</v>
      </c>
    </row>
    <row r="3808" spans="1:2">
      <c r="A3808" s="8" t="s">
        <v>4638</v>
      </c>
      <c r="B3808" t="s">
        <v>10406</v>
      </c>
    </row>
    <row r="3809" spans="1:2">
      <c r="A3809" s="8" t="s">
        <v>4639</v>
      </c>
      <c r="B3809" t="s">
        <v>10453</v>
      </c>
    </row>
    <row r="3810" spans="1:2">
      <c r="A3810" s="8" t="s">
        <v>602</v>
      </c>
      <c r="B3810" t="s">
        <v>10400</v>
      </c>
    </row>
    <row r="3811" spans="1:2">
      <c r="A3811" s="8" t="s">
        <v>4640</v>
      </c>
      <c r="B3811" t="s">
        <v>10629</v>
      </c>
    </row>
    <row r="3812" spans="1:2">
      <c r="A3812" s="8" t="s">
        <v>163</v>
      </c>
      <c r="B3812" t="s">
        <v>10444</v>
      </c>
    </row>
    <row r="3813" spans="1:2">
      <c r="A3813" s="8" t="s">
        <v>4641</v>
      </c>
      <c r="B3813" t="s">
        <v>10526</v>
      </c>
    </row>
    <row r="3814" spans="1:2">
      <c r="A3814" s="8" t="s">
        <v>4642</v>
      </c>
      <c r="B3814" t="s">
        <v>10406</v>
      </c>
    </row>
    <row r="3815" spans="1:2">
      <c r="A3815" s="8" t="s">
        <v>4643</v>
      </c>
      <c r="B3815" t="s">
        <v>10406</v>
      </c>
    </row>
    <row r="3816" spans="1:2">
      <c r="A3816" s="8" t="s">
        <v>4644</v>
      </c>
      <c r="B3816" t="s">
        <v>10418</v>
      </c>
    </row>
    <row r="3817" spans="1:2">
      <c r="A3817" s="8" t="s">
        <v>764</v>
      </c>
      <c r="B3817" t="s">
        <v>10428</v>
      </c>
    </row>
    <row r="3818" spans="1:2">
      <c r="A3818" s="8" t="s">
        <v>4645</v>
      </c>
      <c r="B3818" t="s">
        <v>10390</v>
      </c>
    </row>
    <row r="3819" spans="1:2">
      <c r="A3819" s="8" t="s">
        <v>4646</v>
      </c>
      <c r="B3819" t="s">
        <v>10652</v>
      </c>
    </row>
    <row r="3820" spans="1:2">
      <c r="A3820" s="8" t="s">
        <v>371</v>
      </c>
      <c r="B3820" t="s">
        <v>10597</v>
      </c>
    </row>
    <row r="3821" spans="1:2">
      <c r="A3821" s="8" t="s">
        <v>4647</v>
      </c>
      <c r="B3821" t="s">
        <v>10406</v>
      </c>
    </row>
    <row r="3822" spans="1:2">
      <c r="A3822" s="8" t="s">
        <v>585</v>
      </c>
      <c r="B3822" t="s">
        <v>10573</v>
      </c>
    </row>
    <row r="3823" spans="1:2">
      <c r="A3823" s="8" t="s">
        <v>604</v>
      </c>
      <c r="B3823" t="s">
        <v>10398</v>
      </c>
    </row>
    <row r="3824" spans="1:2">
      <c r="A3824" s="8" t="s">
        <v>4648</v>
      </c>
      <c r="B3824" t="s">
        <v>10457</v>
      </c>
    </row>
    <row r="3825" spans="1:2">
      <c r="A3825" s="8" t="s">
        <v>4649</v>
      </c>
      <c r="B3825" t="s">
        <v>10436</v>
      </c>
    </row>
    <row r="3826" spans="1:2">
      <c r="A3826" s="8" t="s">
        <v>4650</v>
      </c>
      <c r="B3826" t="s">
        <v>10397</v>
      </c>
    </row>
    <row r="3827" spans="1:2">
      <c r="A3827" s="8" t="s">
        <v>191</v>
      </c>
      <c r="B3827" t="s">
        <v>10395</v>
      </c>
    </row>
    <row r="3828" spans="1:2">
      <c r="A3828" s="8" t="s">
        <v>4651</v>
      </c>
      <c r="B3828" t="s">
        <v>10496</v>
      </c>
    </row>
    <row r="3829" spans="1:2">
      <c r="A3829" s="8" t="s">
        <v>4652</v>
      </c>
      <c r="B3829" t="s">
        <v>10444</v>
      </c>
    </row>
    <row r="3830" spans="1:2">
      <c r="A3830" s="8" t="s">
        <v>4653</v>
      </c>
      <c r="B3830" t="s">
        <v>10510</v>
      </c>
    </row>
    <row r="3831" spans="1:2">
      <c r="A3831" s="8" t="s">
        <v>4654</v>
      </c>
      <c r="B3831" t="s">
        <v>982</v>
      </c>
    </row>
    <row r="3832" spans="1:2">
      <c r="A3832" s="8" t="s">
        <v>4655</v>
      </c>
      <c r="B3832" t="s">
        <v>10391</v>
      </c>
    </row>
    <row r="3833" spans="1:2">
      <c r="A3833" s="8" t="s">
        <v>4656</v>
      </c>
      <c r="B3833" t="s">
        <v>10433</v>
      </c>
    </row>
    <row r="3834" spans="1:2">
      <c r="A3834" s="8" t="s">
        <v>4657</v>
      </c>
      <c r="B3834" t="s">
        <v>10445</v>
      </c>
    </row>
    <row r="3835" spans="1:2">
      <c r="A3835" s="8" t="s">
        <v>4658</v>
      </c>
      <c r="B3835" t="s">
        <v>10395</v>
      </c>
    </row>
    <row r="3836" spans="1:2">
      <c r="A3836" s="8" t="s">
        <v>4659</v>
      </c>
      <c r="B3836" t="s">
        <v>10451</v>
      </c>
    </row>
    <row r="3837" spans="1:2">
      <c r="A3837" s="8" t="s">
        <v>4660</v>
      </c>
      <c r="B3837" t="s">
        <v>10434</v>
      </c>
    </row>
    <row r="3838" spans="1:2">
      <c r="A3838" s="8" t="s">
        <v>4661</v>
      </c>
      <c r="B3838" t="s">
        <v>10538</v>
      </c>
    </row>
    <row r="3839" spans="1:2">
      <c r="A3839" s="8" t="s">
        <v>4662</v>
      </c>
      <c r="B3839" t="s">
        <v>10390</v>
      </c>
    </row>
    <row r="3840" spans="1:2">
      <c r="A3840" s="8" t="s">
        <v>633</v>
      </c>
      <c r="B3840" t="s">
        <v>10425</v>
      </c>
    </row>
    <row r="3841" spans="1:2">
      <c r="A3841" s="8" t="s">
        <v>4663</v>
      </c>
      <c r="B3841" t="s">
        <v>10418</v>
      </c>
    </row>
    <row r="3842" spans="1:2">
      <c r="A3842" s="8" t="s">
        <v>977</v>
      </c>
      <c r="B3842" t="s">
        <v>10446</v>
      </c>
    </row>
    <row r="3843" spans="1:2">
      <c r="A3843" s="8" t="s">
        <v>4664</v>
      </c>
      <c r="B3843" t="s">
        <v>10389</v>
      </c>
    </row>
    <row r="3844" spans="1:2">
      <c r="A3844" s="8" t="s">
        <v>466</v>
      </c>
      <c r="B3844" t="s">
        <v>10513</v>
      </c>
    </row>
    <row r="3845" spans="1:2">
      <c r="A3845" s="8" t="s">
        <v>4665</v>
      </c>
      <c r="B3845" t="s">
        <v>10450</v>
      </c>
    </row>
    <row r="3846" spans="1:2">
      <c r="A3846" s="8" t="s">
        <v>4666</v>
      </c>
      <c r="B3846" t="s">
        <v>10406</v>
      </c>
    </row>
    <row r="3847" spans="1:2">
      <c r="A3847" s="8" t="s">
        <v>587</v>
      </c>
      <c r="B3847" t="s">
        <v>10398</v>
      </c>
    </row>
    <row r="3848" spans="1:2">
      <c r="A3848" s="8" t="s">
        <v>4667</v>
      </c>
      <c r="B3848" t="s">
        <v>10423</v>
      </c>
    </row>
    <row r="3849" spans="1:2">
      <c r="A3849" s="8" t="s">
        <v>4668</v>
      </c>
      <c r="B3849" t="s">
        <v>10405</v>
      </c>
    </row>
    <row r="3850" spans="1:2">
      <c r="A3850" s="8" t="s">
        <v>4669</v>
      </c>
      <c r="B3850" t="s">
        <v>10400</v>
      </c>
    </row>
    <row r="3851" spans="1:2">
      <c r="A3851" s="8" t="s">
        <v>4670</v>
      </c>
      <c r="B3851" t="s">
        <v>10434</v>
      </c>
    </row>
    <row r="3852" spans="1:2">
      <c r="A3852" s="8" t="s">
        <v>4671</v>
      </c>
      <c r="B3852" t="s">
        <v>982</v>
      </c>
    </row>
    <row r="3853" spans="1:2">
      <c r="A3853" s="8" t="s">
        <v>478</v>
      </c>
      <c r="B3853" t="s">
        <v>10449</v>
      </c>
    </row>
    <row r="3854" spans="1:2">
      <c r="A3854" s="8" t="s">
        <v>4672</v>
      </c>
      <c r="B3854" t="s">
        <v>10454</v>
      </c>
    </row>
    <row r="3855" spans="1:2">
      <c r="A3855" s="8" t="s">
        <v>4673</v>
      </c>
      <c r="B3855" t="s">
        <v>10444</v>
      </c>
    </row>
    <row r="3856" spans="1:2">
      <c r="A3856" s="8" t="s">
        <v>4674</v>
      </c>
      <c r="B3856" t="s">
        <v>10491</v>
      </c>
    </row>
    <row r="3857" spans="1:2">
      <c r="A3857" s="8" t="s">
        <v>489</v>
      </c>
      <c r="B3857" t="s">
        <v>10479</v>
      </c>
    </row>
    <row r="3858" spans="1:2">
      <c r="A3858" s="8" t="s">
        <v>4675</v>
      </c>
      <c r="B3858" t="s">
        <v>10439</v>
      </c>
    </row>
    <row r="3859" spans="1:2">
      <c r="A3859" s="8" t="s">
        <v>4676</v>
      </c>
      <c r="B3859" t="s">
        <v>10542</v>
      </c>
    </row>
    <row r="3860" spans="1:2">
      <c r="A3860" s="8" t="s">
        <v>4677</v>
      </c>
      <c r="B3860" t="s">
        <v>10433</v>
      </c>
    </row>
    <row r="3861" spans="1:2">
      <c r="A3861" s="8" t="s">
        <v>4678</v>
      </c>
      <c r="B3861" t="s">
        <v>10454</v>
      </c>
    </row>
    <row r="3862" spans="1:2">
      <c r="A3862" s="8" t="s">
        <v>4679</v>
      </c>
      <c r="B3862" t="s">
        <v>10417</v>
      </c>
    </row>
    <row r="3863" spans="1:2">
      <c r="A3863" s="8" t="s">
        <v>4680</v>
      </c>
      <c r="B3863" t="s">
        <v>10434</v>
      </c>
    </row>
    <row r="3864" spans="1:2">
      <c r="A3864" s="8" t="s">
        <v>4681</v>
      </c>
      <c r="B3864" t="s">
        <v>10570</v>
      </c>
    </row>
    <row r="3865" spans="1:2">
      <c r="A3865" s="8" t="s">
        <v>630</v>
      </c>
      <c r="B3865" t="s">
        <v>10445</v>
      </c>
    </row>
    <row r="3866" spans="1:2">
      <c r="A3866" s="8" t="s">
        <v>4682</v>
      </c>
      <c r="B3866" t="s">
        <v>10400</v>
      </c>
    </row>
    <row r="3867" spans="1:2">
      <c r="A3867" s="8" t="s">
        <v>4683</v>
      </c>
      <c r="B3867" t="s">
        <v>982</v>
      </c>
    </row>
    <row r="3868" spans="1:2">
      <c r="A3868" s="8" t="s">
        <v>423</v>
      </c>
      <c r="B3868" t="s">
        <v>10488</v>
      </c>
    </row>
    <row r="3869" spans="1:2">
      <c r="A3869" s="8" t="s">
        <v>4684</v>
      </c>
      <c r="B3869" t="s">
        <v>10429</v>
      </c>
    </row>
    <row r="3870" spans="1:2">
      <c r="A3870" s="8" t="s">
        <v>185</v>
      </c>
      <c r="B3870" t="s">
        <v>10554</v>
      </c>
    </row>
    <row r="3871" spans="1:2">
      <c r="A3871" s="8" t="s">
        <v>4685</v>
      </c>
      <c r="B3871" t="s">
        <v>10391</v>
      </c>
    </row>
    <row r="3872" spans="1:2">
      <c r="A3872" s="8" t="s">
        <v>4686</v>
      </c>
      <c r="B3872" t="s">
        <v>10453</v>
      </c>
    </row>
    <row r="3873" spans="1:2">
      <c r="A3873" s="8" t="s">
        <v>399</v>
      </c>
      <c r="B3873" t="s">
        <v>10449</v>
      </c>
    </row>
    <row r="3874" spans="1:2">
      <c r="A3874" s="8" t="s">
        <v>4687</v>
      </c>
      <c r="B3874" t="s">
        <v>10389</v>
      </c>
    </row>
    <row r="3875" spans="1:2">
      <c r="A3875" s="8" t="s">
        <v>4688</v>
      </c>
      <c r="B3875" t="s">
        <v>10390</v>
      </c>
    </row>
    <row r="3876" spans="1:2">
      <c r="A3876" s="8" t="s">
        <v>4689</v>
      </c>
      <c r="B3876" t="s">
        <v>10389</v>
      </c>
    </row>
    <row r="3877" spans="1:2">
      <c r="A3877" s="8" t="s">
        <v>4690</v>
      </c>
      <c r="B3877" t="s">
        <v>10494</v>
      </c>
    </row>
    <row r="3878" spans="1:2">
      <c r="A3878" s="8" t="s">
        <v>4691</v>
      </c>
      <c r="B3878" t="s">
        <v>10413</v>
      </c>
    </row>
    <row r="3879" spans="1:2">
      <c r="A3879" s="8" t="s">
        <v>4692</v>
      </c>
      <c r="B3879" t="s">
        <v>10525</v>
      </c>
    </row>
    <row r="3880" spans="1:2">
      <c r="A3880" s="8" t="s">
        <v>4693</v>
      </c>
      <c r="B3880" t="s">
        <v>10394</v>
      </c>
    </row>
    <row r="3881" spans="1:2">
      <c r="A3881" s="8" t="s">
        <v>456</v>
      </c>
      <c r="B3881" t="s">
        <v>10445</v>
      </c>
    </row>
    <row r="3882" spans="1:2">
      <c r="A3882" s="8" t="s">
        <v>4694</v>
      </c>
      <c r="B3882" t="s">
        <v>10450</v>
      </c>
    </row>
    <row r="3883" spans="1:2">
      <c r="A3883" s="8" t="s">
        <v>4695</v>
      </c>
      <c r="B3883" t="s">
        <v>10584</v>
      </c>
    </row>
    <row r="3884" spans="1:2">
      <c r="A3884" s="8" t="s">
        <v>4696</v>
      </c>
      <c r="B3884" t="s">
        <v>10439</v>
      </c>
    </row>
    <row r="3885" spans="1:2">
      <c r="A3885" s="8" t="s">
        <v>84</v>
      </c>
      <c r="B3885" t="s">
        <v>10395</v>
      </c>
    </row>
    <row r="3886" spans="1:2">
      <c r="A3886" s="8" t="s">
        <v>383</v>
      </c>
      <c r="B3886" t="s">
        <v>10400</v>
      </c>
    </row>
    <row r="3887" spans="1:2">
      <c r="A3887" s="8" t="s">
        <v>4697</v>
      </c>
      <c r="B3887" t="s">
        <v>10400</v>
      </c>
    </row>
    <row r="3888" spans="1:2">
      <c r="A3888" s="8" t="s">
        <v>4698</v>
      </c>
      <c r="B3888" t="s">
        <v>10396</v>
      </c>
    </row>
    <row r="3889" spans="1:2">
      <c r="A3889" s="8" t="s">
        <v>4699</v>
      </c>
      <c r="B3889" t="s">
        <v>10579</v>
      </c>
    </row>
    <row r="3890" spans="1:2">
      <c r="A3890" s="8" t="s">
        <v>4700</v>
      </c>
      <c r="B3890" t="s">
        <v>10479</v>
      </c>
    </row>
    <row r="3891" spans="1:2">
      <c r="A3891" s="8" t="s">
        <v>4701</v>
      </c>
      <c r="B3891" t="s">
        <v>10489</v>
      </c>
    </row>
    <row r="3892" spans="1:2">
      <c r="A3892" s="8" t="s">
        <v>4702</v>
      </c>
      <c r="B3892" t="s">
        <v>10429</v>
      </c>
    </row>
    <row r="3893" spans="1:2">
      <c r="A3893" s="8" t="s">
        <v>162</v>
      </c>
      <c r="B3893" t="s">
        <v>10398</v>
      </c>
    </row>
    <row r="3894" spans="1:2">
      <c r="A3894" s="8" t="s">
        <v>4703</v>
      </c>
      <c r="B3894" t="s">
        <v>10429</v>
      </c>
    </row>
    <row r="3895" spans="1:2">
      <c r="A3895" s="8" t="s">
        <v>4704</v>
      </c>
      <c r="B3895" t="s">
        <v>10494</v>
      </c>
    </row>
    <row r="3896" spans="1:2">
      <c r="A3896" s="8" t="s">
        <v>4705</v>
      </c>
      <c r="B3896" t="s">
        <v>10471</v>
      </c>
    </row>
    <row r="3897" spans="1:2">
      <c r="A3897" s="8" t="s">
        <v>4706</v>
      </c>
      <c r="B3897" t="s">
        <v>10396</v>
      </c>
    </row>
    <row r="3898" spans="1:2">
      <c r="A3898" s="8" t="s">
        <v>4707</v>
      </c>
      <c r="B3898" t="s">
        <v>982</v>
      </c>
    </row>
    <row r="3899" spans="1:2">
      <c r="A3899" s="8" t="s">
        <v>4708</v>
      </c>
      <c r="B3899" t="s">
        <v>10447</v>
      </c>
    </row>
    <row r="3900" spans="1:2">
      <c r="A3900" s="8" t="s">
        <v>453</v>
      </c>
      <c r="B3900" t="s">
        <v>10445</v>
      </c>
    </row>
    <row r="3901" spans="1:2">
      <c r="A3901" s="8" t="s">
        <v>4709</v>
      </c>
      <c r="B3901" t="s">
        <v>10461</v>
      </c>
    </row>
    <row r="3902" spans="1:2">
      <c r="A3902" s="8" t="s">
        <v>4710</v>
      </c>
      <c r="B3902" t="s">
        <v>10453</v>
      </c>
    </row>
    <row r="3903" spans="1:2">
      <c r="A3903" s="8" t="s">
        <v>4711</v>
      </c>
      <c r="B3903" t="s">
        <v>10396</v>
      </c>
    </row>
    <row r="3904" spans="1:2">
      <c r="A3904" s="8" t="s">
        <v>4712</v>
      </c>
      <c r="B3904" t="s">
        <v>10400</v>
      </c>
    </row>
    <row r="3905" spans="1:2">
      <c r="A3905" s="8" t="s">
        <v>4713</v>
      </c>
      <c r="B3905" t="s">
        <v>10579</v>
      </c>
    </row>
    <row r="3906" spans="1:2">
      <c r="A3906" s="8" t="s">
        <v>4714</v>
      </c>
      <c r="B3906" t="s">
        <v>10579</v>
      </c>
    </row>
    <row r="3907" spans="1:2">
      <c r="A3907" s="8" t="s">
        <v>4715</v>
      </c>
      <c r="B3907" t="s">
        <v>10456</v>
      </c>
    </row>
    <row r="3908" spans="1:2">
      <c r="A3908" s="8" t="s">
        <v>732</v>
      </c>
      <c r="B3908" t="s">
        <v>10442</v>
      </c>
    </row>
    <row r="3909" spans="1:2">
      <c r="A3909" s="8" t="s">
        <v>4716</v>
      </c>
      <c r="B3909" t="s">
        <v>10437</v>
      </c>
    </row>
    <row r="3910" spans="1:2">
      <c r="A3910" s="8" t="s">
        <v>693</v>
      </c>
      <c r="B3910" t="s">
        <v>10437</v>
      </c>
    </row>
    <row r="3911" spans="1:2">
      <c r="A3911" s="8" t="s">
        <v>4717</v>
      </c>
      <c r="B3911" t="s">
        <v>10390</v>
      </c>
    </row>
    <row r="3912" spans="1:2">
      <c r="A3912" s="8" t="s">
        <v>577</v>
      </c>
      <c r="B3912" t="s">
        <v>10531</v>
      </c>
    </row>
    <row r="3913" spans="1:2">
      <c r="A3913" s="8" t="s">
        <v>4718</v>
      </c>
      <c r="B3913" t="s">
        <v>10508</v>
      </c>
    </row>
    <row r="3914" spans="1:2">
      <c r="A3914" s="8" t="s">
        <v>4719</v>
      </c>
      <c r="B3914" t="s">
        <v>10625</v>
      </c>
    </row>
    <row r="3915" spans="1:2">
      <c r="A3915" s="8" t="s">
        <v>4720</v>
      </c>
      <c r="B3915" t="s">
        <v>10486</v>
      </c>
    </row>
    <row r="3916" spans="1:2">
      <c r="A3916" s="8" t="s">
        <v>4721</v>
      </c>
      <c r="B3916" t="s">
        <v>10579</v>
      </c>
    </row>
    <row r="3917" spans="1:2">
      <c r="A3917" s="8" t="s">
        <v>4722</v>
      </c>
      <c r="B3917" t="s">
        <v>10389</v>
      </c>
    </row>
    <row r="3918" spans="1:2">
      <c r="A3918" s="8" t="s">
        <v>4723</v>
      </c>
      <c r="B3918" t="s">
        <v>10439</v>
      </c>
    </row>
    <row r="3919" spans="1:2">
      <c r="A3919" s="8" t="s">
        <v>4724</v>
      </c>
      <c r="B3919" t="s">
        <v>10406</v>
      </c>
    </row>
    <row r="3920" spans="1:2">
      <c r="A3920" s="8" t="s">
        <v>4725</v>
      </c>
      <c r="B3920" t="s">
        <v>10457</v>
      </c>
    </row>
    <row r="3921" spans="1:2">
      <c r="A3921" s="8" t="s">
        <v>891</v>
      </c>
      <c r="B3921" t="s">
        <v>10409</v>
      </c>
    </row>
    <row r="3922" spans="1:2">
      <c r="A3922" s="8" t="s">
        <v>4726</v>
      </c>
      <c r="B3922" t="s">
        <v>10388</v>
      </c>
    </row>
    <row r="3923" spans="1:2">
      <c r="A3923" s="8" t="s">
        <v>4727</v>
      </c>
      <c r="B3923" t="s">
        <v>10653</v>
      </c>
    </row>
    <row r="3924" spans="1:2">
      <c r="A3924" s="8" t="s">
        <v>4728</v>
      </c>
      <c r="B3924" t="s">
        <v>10410</v>
      </c>
    </row>
    <row r="3925" spans="1:2">
      <c r="A3925" s="8" t="s">
        <v>224</v>
      </c>
      <c r="B3925" t="s">
        <v>10556</v>
      </c>
    </row>
    <row r="3926" spans="1:2">
      <c r="A3926" s="8" t="s">
        <v>38</v>
      </c>
      <c r="B3926" t="s">
        <v>10435</v>
      </c>
    </row>
    <row r="3927" spans="1:2">
      <c r="A3927" s="8" t="s">
        <v>4729</v>
      </c>
      <c r="B3927" t="s">
        <v>10454</v>
      </c>
    </row>
    <row r="3928" spans="1:2">
      <c r="A3928" s="8" t="s">
        <v>4730</v>
      </c>
      <c r="B3928" t="s">
        <v>10431</v>
      </c>
    </row>
    <row r="3929" spans="1:2">
      <c r="A3929" s="8" t="s">
        <v>129</v>
      </c>
      <c r="B3929" t="s">
        <v>10395</v>
      </c>
    </row>
    <row r="3930" spans="1:2">
      <c r="A3930" s="8" t="s">
        <v>327</v>
      </c>
      <c r="B3930" t="s">
        <v>10586</v>
      </c>
    </row>
    <row r="3931" spans="1:2">
      <c r="A3931" s="8" t="s">
        <v>4731</v>
      </c>
      <c r="B3931" t="s">
        <v>10406</v>
      </c>
    </row>
    <row r="3932" spans="1:2">
      <c r="A3932" s="8" t="s">
        <v>4732</v>
      </c>
      <c r="B3932" t="s">
        <v>10389</v>
      </c>
    </row>
    <row r="3933" spans="1:2">
      <c r="A3933" s="8" t="s">
        <v>4733</v>
      </c>
      <c r="B3933" t="s">
        <v>10486</v>
      </c>
    </row>
    <row r="3934" spans="1:2">
      <c r="A3934" s="8" t="s">
        <v>4734</v>
      </c>
      <c r="B3934" t="s">
        <v>10524</v>
      </c>
    </row>
    <row r="3935" spans="1:2">
      <c r="A3935" s="8" t="s">
        <v>4735</v>
      </c>
      <c r="B3935" t="s">
        <v>10491</v>
      </c>
    </row>
    <row r="3936" spans="1:2">
      <c r="A3936" s="8" t="s">
        <v>550</v>
      </c>
      <c r="B3936" t="s">
        <v>10444</v>
      </c>
    </row>
    <row r="3937" spans="1:2">
      <c r="A3937" s="8" t="s">
        <v>4736</v>
      </c>
      <c r="B3937" t="s">
        <v>10453</v>
      </c>
    </row>
    <row r="3938" spans="1:2">
      <c r="A3938" s="8" t="s">
        <v>4737</v>
      </c>
      <c r="B3938" t="s">
        <v>10443</v>
      </c>
    </row>
    <row r="3939" spans="1:2">
      <c r="A3939" s="8" t="s">
        <v>4738</v>
      </c>
      <c r="B3939" t="s">
        <v>10429</v>
      </c>
    </row>
    <row r="3940" spans="1:2">
      <c r="A3940" s="8" t="s">
        <v>4739</v>
      </c>
      <c r="B3940" t="s">
        <v>10423</v>
      </c>
    </row>
    <row r="3941" spans="1:2">
      <c r="A3941" s="8" t="s">
        <v>4740</v>
      </c>
      <c r="B3941" t="s">
        <v>10510</v>
      </c>
    </row>
    <row r="3942" spans="1:2">
      <c r="A3942" s="8" t="s">
        <v>4741</v>
      </c>
      <c r="B3942" t="s">
        <v>10410</v>
      </c>
    </row>
    <row r="3943" spans="1:2">
      <c r="A3943" s="8" t="s">
        <v>4742</v>
      </c>
      <c r="B3943" t="s">
        <v>10554</v>
      </c>
    </row>
    <row r="3944" spans="1:2">
      <c r="A3944" s="8" t="s">
        <v>4743</v>
      </c>
      <c r="B3944" t="s">
        <v>10400</v>
      </c>
    </row>
    <row r="3945" spans="1:2">
      <c r="A3945" s="8" t="s">
        <v>4744</v>
      </c>
      <c r="B3945" t="s">
        <v>10389</v>
      </c>
    </row>
    <row r="3946" spans="1:2">
      <c r="A3946" s="8" t="s">
        <v>4745</v>
      </c>
      <c r="B3946" t="s">
        <v>10397</v>
      </c>
    </row>
    <row r="3947" spans="1:2">
      <c r="A3947" s="8" t="s">
        <v>501</v>
      </c>
      <c r="B3947" t="s">
        <v>10404</v>
      </c>
    </row>
    <row r="3948" spans="1:2">
      <c r="A3948" s="8" t="s">
        <v>4746</v>
      </c>
      <c r="B3948" t="s">
        <v>10433</v>
      </c>
    </row>
    <row r="3949" spans="1:2">
      <c r="A3949" s="8" t="s">
        <v>4747</v>
      </c>
      <c r="B3949" t="s">
        <v>10433</v>
      </c>
    </row>
    <row r="3950" spans="1:2">
      <c r="A3950" s="8" t="s">
        <v>298</v>
      </c>
      <c r="B3950" t="s">
        <v>10414</v>
      </c>
    </row>
    <row r="3951" spans="1:2">
      <c r="A3951" s="8" t="s">
        <v>4748</v>
      </c>
      <c r="B3951" t="s">
        <v>10428</v>
      </c>
    </row>
    <row r="3952" spans="1:2">
      <c r="A3952" s="8" t="s">
        <v>866</v>
      </c>
      <c r="B3952" t="s">
        <v>10453</v>
      </c>
    </row>
    <row r="3953" spans="1:2">
      <c r="A3953" s="8" t="s">
        <v>4749</v>
      </c>
      <c r="B3953" t="s">
        <v>10433</v>
      </c>
    </row>
    <row r="3954" spans="1:2">
      <c r="A3954" s="8" t="s">
        <v>4750</v>
      </c>
      <c r="B3954" t="s">
        <v>10459</v>
      </c>
    </row>
    <row r="3955" spans="1:2">
      <c r="A3955" s="8" t="s">
        <v>4751</v>
      </c>
      <c r="B3955" t="s">
        <v>10448</v>
      </c>
    </row>
    <row r="3956" spans="1:2">
      <c r="A3956" s="8" t="s">
        <v>4752</v>
      </c>
      <c r="B3956" t="s">
        <v>10447</v>
      </c>
    </row>
    <row r="3957" spans="1:2">
      <c r="A3957" s="8" t="s">
        <v>4753</v>
      </c>
      <c r="B3957" t="s">
        <v>982</v>
      </c>
    </row>
    <row r="3958" spans="1:2">
      <c r="A3958" s="8" t="s">
        <v>4754</v>
      </c>
      <c r="B3958" t="s">
        <v>10570</v>
      </c>
    </row>
    <row r="3959" spans="1:2">
      <c r="A3959" s="8" t="s">
        <v>503</v>
      </c>
      <c r="B3959" t="s">
        <v>10520</v>
      </c>
    </row>
    <row r="3960" spans="1:2">
      <c r="A3960" s="8" t="s">
        <v>4755</v>
      </c>
      <c r="B3960" t="s">
        <v>10396</v>
      </c>
    </row>
    <row r="3961" spans="1:2">
      <c r="A3961" s="8" t="s">
        <v>4756</v>
      </c>
      <c r="B3961" t="s">
        <v>10533</v>
      </c>
    </row>
    <row r="3962" spans="1:2">
      <c r="A3962" s="8" t="s">
        <v>4757</v>
      </c>
      <c r="B3962" t="s">
        <v>10527</v>
      </c>
    </row>
    <row r="3963" spans="1:2">
      <c r="A3963" s="8" t="s">
        <v>4758</v>
      </c>
      <c r="B3963" t="s">
        <v>10531</v>
      </c>
    </row>
    <row r="3964" spans="1:2">
      <c r="A3964" s="8" t="s">
        <v>4759</v>
      </c>
      <c r="B3964" t="s">
        <v>10632</v>
      </c>
    </row>
    <row r="3965" spans="1:2">
      <c r="A3965" s="8" t="s">
        <v>4760</v>
      </c>
      <c r="B3965" t="s">
        <v>10450</v>
      </c>
    </row>
    <row r="3966" spans="1:2">
      <c r="A3966" s="8" t="s">
        <v>4761</v>
      </c>
      <c r="B3966" t="s">
        <v>10484</v>
      </c>
    </row>
    <row r="3967" spans="1:2">
      <c r="A3967" s="8" t="s">
        <v>4762</v>
      </c>
      <c r="B3967" t="s">
        <v>10406</v>
      </c>
    </row>
    <row r="3968" spans="1:2">
      <c r="A3968" s="8" t="s">
        <v>4763</v>
      </c>
      <c r="B3968" t="s">
        <v>10406</v>
      </c>
    </row>
    <row r="3969" spans="1:2">
      <c r="A3969" s="8" t="s">
        <v>4764</v>
      </c>
      <c r="B3969" t="s">
        <v>10524</v>
      </c>
    </row>
    <row r="3970" spans="1:2">
      <c r="A3970" s="8" t="s">
        <v>4765</v>
      </c>
      <c r="B3970" t="s">
        <v>10406</v>
      </c>
    </row>
    <row r="3971" spans="1:2">
      <c r="A3971" s="8" t="s">
        <v>4766</v>
      </c>
      <c r="B3971" t="s">
        <v>10400</v>
      </c>
    </row>
    <row r="3972" spans="1:2">
      <c r="A3972" s="8" t="s">
        <v>730</v>
      </c>
      <c r="B3972" t="s">
        <v>10444</v>
      </c>
    </row>
    <row r="3973" spans="1:2">
      <c r="A3973" s="8" t="s">
        <v>330</v>
      </c>
      <c r="B3973" t="s">
        <v>10428</v>
      </c>
    </row>
    <row r="3974" spans="1:2">
      <c r="A3974" s="8" t="s">
        <v>4767</v>
      </c>
      <c r="B3974" t="s">
        <v>10406</v>
      </c>
    </row>
    <row r="3975" spans="1:2">
      <c r="A3975" s="8" t="s">
        <v>4768</v>
      </c>
      <c r="B3975" t="s">
        <v>10406</v>
      </c>
    </row>
    <row r="3976" spans="1:2">
      <c r="A3976" s="8" t="s">
        <v>351</v>
      </c>
      <c r="B3976" t="s">
        <v>10395</v>
      </c>
    </row>
    <row r="3977" spans="1:2">
      <c r="A3977" s="8" t="s">
        <v>4769</v>
      </c>
      <c r="B3977" t="s">
        <v>10444</v>
      </c>
    </row>
    <row r="3978" spans="1:2">
      <c r="A3978" s="8" t="s">
        <v>4770</v>
      </c>
      <c r="B3978" t="s">
        <v>10453</v>
      </c>
    </row>
    <row r="3979" spans="1:2">
      <c r="A3979" s="8" t="s">
        <v>4771</v>
      </c>
      <c r="B3979" t="s">
        <v>10389</v>
      </c>
    </row>
    <row r="3980" spans="1:2">
      <c r="A3980" s="8" t="s">
        <v>4772</v>
      </c>
      <c r="B3980" t="s">
        <v>10423</v>
      </c>
    </row>
    <row r="3981" spans="1:2">
      <c r="A3981" s="8" t="s">
        <v>198</v>
      </c>
      <c r="B3981" t="s">
        <v>10389</v>
      </c>
    </row>
    <row r="3982" spans="1:2">
      <c r="A3982" s="8" t="s">
        <v>4773</v>
      </c>
      <c r="B3982" t="s">
        <v>10607</v>
      </c>
    </row>
    <row r="3983" spans="1:2">
      <c r="A3983" s="8" t="s">
        <v>555</v>
      </c>
      <c r="B3983" t="s">
        <v>10627</v>
      </c>
    </row>
    <row r="3984" spans="1:2">
      <c r="A3984" s="8" t="s">
        <v>4774</v>
      </c>
      <c r="B3984" t="s">
        <v>10489</v>
      </c>
    </row>
    <row r="3985" spans="1:2">
      <c r="A3985" s="8" t="s">
        <v>614</v>
      </c>
      <c r="B3985" t="s">
        <v>10428</v>
      </c>
    </row>
    <row r="3986" spans="1:2">
      <c r="A3986" s="8" t="s">
        <v>4775</v>
      </c>
      <c r="B3986" t="s">
        <v>10400</v>
      </c>
    </row>
    <row r="3987" spans="1:2">
      <c r="A3987" s="8" t="s">
        <v>4776</v>
      </c>
      <c r="B3987" t="s">
        <v>10510</v>
      </c>
    </row>
    <row r="3988" spans="1:2">
      <c r="A3988" s="8" t="s">
        <v>4777</v>
      </c>
      <c r="B3988" t="s">
        <v>10397</v>
      </c>
    </row>
    <row r="3989" spans="1:2">
      <c r="A3989" s="8" t="s">
        <v>4778</v>
      </c>
      <c r="B3989" t="s">
        <v>10396</v>
      </c>
    </row>
    <row r="3990" spans="1:2">
      <c r="A3990" s="8" t="s">
        <v>4779</v>
      </c>
      <c r="B3990" t="s">
        <v>982</v>
      </c>
    </row>
    <row r="3991" spans="1:2">
      <c r="A3991" s="8" t="s">
        <v>4780</v>
      </c>
      <c r="B3991" t="s">
        <v>10583</v>
      </c>
    </row>
    <row r="3992" spans="1:2">
      <c r="A3992" s="8" t="s">
        <v>569</v>
      </c>
      <c r="B3992" t="s">
        <v>10453</v>
      </c>
    </row>
    <row r="3993" spans="1:2">
      <c r="A3993" s="8" t="s">
        <v>4781</v>
      </c>
      <c r="B3993" t="s">
        <v>10486</v>
      </c>
    </row>
    <row r="3994" spans="1:2">
      <c r="A3994" s="8" t="s">
        <v>4782</v>
      </c>
      <c r="B3994" t="s">
        <v>10609</v>
      </c>
    </row>
    <row r="3995" spans="1:2">
      <c r="A3995" s="8" t="s">
        <v>4783</v>
      </c>
      <c r="B3995" t="s">
        <v>10654</v>
      </c>
    </row>
    <row r="3996" spans="1:2">
      <c r="A3996" s="8" t="s">
        <v>4784</v>
      </c>
      <c r="B3996" t="s">
        <v>10390</v>
      </c>
    </row>
    <row r="3997" spans="1:2">
      <c r="A3997" s="8" t="s">
        <v>4785</v>
      </c>
      <c r="B3997" t="s">
        <v>10396</v>
      </c>
    </row>
    <row r="3998" spans="1:2">
      <c r="A3998" s="8" t="s">
        <v>4786</v>
      </c>
      <c r="B3998" t="s">
        <v>10406</v>
      </c>
    </row>
    <row r="3999" spans="1:2">
      <c r="A3999" s="8" t="s">
        <v>4787</v>
      </c>
      <c r="B3999" t="s">
        <v>10570</v>
      </c>
    </row>
    <row r="4000" spans="1:2">
      <c r="A4000" s="8" t="s">
        <v>4788</v>
      </c>
      <c r="B4000" t="s">
        <v>10472</v>
      </c>
    </row>
    <row r="4001" spans="1:2">
      <c r="A4001" s="8" t="s">
        <v>4789</v>
      </c>
      <c r="B4001" t="s">
        <v>10587</v>
      </c>
    </row>
    <row r="4002" spans="1:2">
      <c r="A4002" s="8" t="s">
        <v>4790</v>
      </c>
      <c r="B4002" t="s">
        <v>982</v>
      </c>
    </row>
    <row r="4003" spans="1:2">
      <c r="A4003" s="8" t="s">
        <v>4791</v>
      </c>
      <c r="B4003" t="s">
        <v>982</v>
      </c>
    </row>
    <row r="4004" spans="1:2">
      <c r="A4004" s="8" t="s">
        <v>4792</v>
      </c>
      <c r="B4004" t="s">
        <v>10405</v>
      </c>
    </row>
    <row r="4005" spans="1:2">
      <c r="A4005" s="8" t="s">
        <v>4793</v>
      </c>
      <c r="B4005" t="s">
        <v>982</v>
      </c>
    </row>
    <row r="4006" spans="1:2">
      <c r="A4006" s="8" t="s">
        <v>761</v>
      </c>
      <c r="B4006" t="s">
        <v>10416</v>
      </c>
    </row>
    <row r="4007" spans="1:2">
      <c r="A4007" s="8" t="s">
        <v>4794</v>
      </c>
      <c r="B4007" t="s">
        <v>982</v>
      </c>
    </row>
    <row r="4008" spans="1:2">
      <c r="A4008" s="8" t="s">
        <v>4795</v>
      </c>
      <c r="B4008" t="s">
        <v>10394</v>
      </c>
    </row>
    <row r="4009" spans="1:2">
      <c r="A4009" s="8" t="s">
        <v>4796</v>
      </c>
      <c r="B4009" t="s">
        <v>10474</v>
      </c>
    </row>
    <row r="4010" spans="1:2">
      <c r="A4010" s="8" t="s">
        <v>4797</v>
      </c>
      <c r="B4010" t="s">
        <v>10409</v>
      </c>
    </row>
    <row r="4011" spans="1:2">
      <c r="A4011" s="8" t="s">
        <v>4798</v>
      </c>
      <c r="B4011" t="s">
        <v>10395</v>
      </c>
    </row>
    <row r="4012" spans="1:2">
      <c r="A4012" s="8" t="s">
        <v>4799</v>
      </c>
      <c r="B4012" t="s">
        <v>10554</v>
      </c>
    </row>
    <row r="4013" spans="1:2">
      <c r="A4013" s="8" t="s">
        <v>4800</v>
      </c>
      <c r="B4013" t="s">
        <v>10490</v>
      </c>
    </row>
    <row r="4014" spans="1:2">
      <c r="A4014" s="8" t="s">
        <v>4801</v>
      </c>
      <c r="B4014" t="s">
        <v>10433</v>
      </c>
    </row>
    <row r="4015" spans="1:2">
      <c r="A4015" s="8" t="s">
        <v>4802</v>
      </c>
      <c r="B4015" t="s">
        <v>10391</v>
      </c>
    </row>
    <row r="4016" spans="1:2">
      <c r="A4016" s="8" t="s">
        <v>4803</v>
      </c>
      <c r="B4016" t="s">
        <v>10406</v>
      </c>
    </row>
    <row r="4017" spans="1:2">
      <c r="A4017" s="8" t="s">
        <v>513</v>
      </c>
      <c r="B4017" t="s">
        <v>10457</v>
      </c>
    </row>
    <row r="4018" spans="1:2">
      <c r="A4018" s="8" t="s">
        <v>4804</v>
      </c>
      <c r="B4018" t="s">
        <v>10406</v>
      </c>
    </row>
    <row r="4019" spans="1:2">
      <c r="A4019" s="8" t="s">
        <v>596</v>
      </c>
      <c r="B4019" t="s">
        <v>10394</v>
      </c>
    </row>
    <row r="4020" spans="1:2">
      <c r="A4020" s="8" t="s">
        <v>4805</v>
      </c>
      <c r="B4020" t="s">
        <v>10510</v>
      </c>
    </row>
    <row r="4021" spans="1:2">
      <c r="A4021" s="8" t="s">
        <v>4806</v>
      </c>
      <c r="B4021" t="s">
        <v>10406</v>
      </c>
    </row>
    <row r="4022" spans="1:2">
      <c r="A4022" s="8" t="s">
        <v>4807</v>
      </c>
      <c r="B4022" t="s">
        <v>10418</v>
      </c>
    </row>
    <row r="4023" spans="1:2">
      <c r="A4023" s="8" t="s">
        <v>4808</v>
      </c>
      <c r="B4023" t="s">
        <v>10439</v>
      </c>
    </row>
    <row r="4024" spans="1:2">
      <c r="A4024" s="8" t="s">
        <v>4809</v>
      </c>
      <c r="B4024" t="s">
        <v>10567</v>
      </c>
    </row>
    <row r="4025" spans="1:2">
      <c r="A4025" s="8" t="s">
        <v>756</v>
      </c>
      <c r="B4025" t="s">
        <v>10444</v>
      </c>
    </row>
    <row r="4026" spans="1:2">
      <c r="A4026" s="8" t="s">
        <v>4810</v>
      </c>
      <c r="B4026" t="s">
        <v>10450</v>
      </c>
    </row>
    <row r="4027" spans="1:2">
      <c r="A4027" s="8" t="s">
        <v>4811</v>
      </c>
      <c r="B4027" t="s">
        <v>10511</v>
      </c>
    </row>
    <row r="4028" spans="1:2">
      <c r="A4028" s="8" t="s">
        <v>4812</v>
      </c>
      <c r="B4028" t="s">
        <v>10423</v>
      </c>
    </row>
    <row r="4029" spans="1:2">
      <c r="A4029" s="8" t="s">
        <v>4813</v>
      </c>
      <c r="B4029" t="s">
        <v>10400</v>
      </c>
    </row>
    <row r="4030" spans="1:2">
      <c r="A4030" s="8" t="s">
        <v>4814</v>
      </c>
      <c r="B4030" t="s">
        <v>10504</v>
      </c>
    </row>
    <row r="4031" spans="1:2">
      <c r="A4031" s="8" t="s">
        <v>4815</v>
      </c>
      <c r="B4031" t="s">
        <v>10405</v>
      </c>
    </row>
    <row r="4032" spans="1:2">
      <c r="A4032" s="8" t="s">
        <v>4816</v>
      </c>
      <c r="B4032" t="s">
        <v>10450</v>
      </c>
    </row>
    <row r="4033" spans="1:2">
      <c r="A4033" s="8" t="s">
        <v>4817</v>
      </c>
      <c r="B4033" t="s">
        <v>982</v>
      </c>
    </row>
    <row r="4034" spans="1:2">
      <c r="A4034" s="8" t="s">
        <v>4818</v>
      </c>
      <c r="B4034" t="s">
        <v>10520</v>
      </c>
    </row>
    <row r="4035" spans="1:2">
      <c r="A4035" s="8" t="s">
        <v>4819</v>
      </c>
      <c r="B4035" t="s">
        <v>10466</v>
      </c>
    </row>
    <row r="4036" spans="1:2">
      <c r="A4036" s="8" t="s">
        <v>4820</v>
      </c>
      <c r="B4036" t="s">
        <v>10406</v>
      </c>
    </row>
    <row r="4037" spans="1:2">
      <c r="A4037" s="8" t="s">
        <v>4821</v>
      </c>
      <c r="B4037" t="s">
        <v>10655</v>
      </c>
    </row>
    <row r="4038" spans="1:2">
      <c r="A4038" s="8" t="s">
        <v>397</v>
      </c>
      <c r="B4038" t="s">
        <v>10395</v>
      </c>
    </row>
    <row r="4039" spans="1:2">
      <c r="A4039" s="8" t="s">
        <v>892</v>
      </c>
      <c r="B4039" t="s">
        <v>10455</v>
      </c>
    </row>
    <row r="4040" spans="1:2">
      <c r="A4040" s="8" t="s">
        <v>164</v>
      </c>
      <c r="B4040" t="s">
        <v>10400</v>
      </c>
    </row>
    <row r="4041" spans="1:2">
      <c r="A4041" s="8" t="s">
        <v>4822</v>
      </c>
      <c r="B4041" t="s">
        <v>10405</v>
      </c>
    </row>
    <row r="4042" spans="1:2">
      <c r="A4042" s="8" t="s">
        <v>4823</v>
      </c>
      <c r="B4042" t="s">
        <v>10406</v>
      </c>
    </row>
    <row r="4043" spans="1:2">
      <c r="A4043" s="8" t="s">
        <v>4824</v>
      </c>
      <c r="B4043" t="s">
        <v>10443</v>
      </c>
    </row>
    <row r="4044" spans="1:2">
      <c r="A4044" s="8" t="s">
        <v>674</v>
      </c>
      <c r="B4044" t="s">
        <v>10521</v>
      </c>
    </row>
    <row r="4045" spans="1:2">
      <c r="A4045" s="8" t="s">
        <v>4825</v>
      </c>
      <c r="B4045" t="s">
        <v>982</v>
      </c>
    </row>
    <row r="4046" spans="1:2">
      <c r="A4046" s="8" t="s">
        <v>4826</v>
      </c>
      <c r="B4046" t="s">
        <v>10389</v>
      </c>
    </row>
    <row r="4047" spans="1:2">
      <c r="A4047" s="8" t="s">
        <v>4827</v>
      </c>
      <c r="B4047" t="s">
        <v>10566</v>
      </c>
    </row>
    <row r="4048" spans="1:2">
      <c r="A4048" s="8" t="s">
        <v>4828</v>
      </c>
      <c r="B4048" t="s">
        <v>10582</v>
      </c>
    </row>
    <row r="4049" spans="1:2">
      <c r="A4049" s="8" t="s">
        <v>4829</v>
      </c>
      <c r="B4049" t="s">
        <v>10389</v>
      </c>
    </row>
    <row r="4050" spans="1:2">
      <c r="A4050" s="8" t="s">
        <v>4830</v>
      </c>
      <c r="B4050" t="s">
        <v>10389</v>
      </c>
    </row>
    <row r="4051" spans="1:2">
      <c r="A4051" s="8" t="s">
        <v>4831</v>
      </c>
      <c r="B4051" t="s">
        <v>10656</v>
      </c>
    </row>
    <row r="4052" spans="1:2">
      <c r="A4052" s="8" t="s">
        <v>4832</v>
      </c>
      <c r="B4052" t="s">
        <v>10524</v>
      </c>
    </row>
    <row r="4053" spans="1:2">
      <c r="A4053" s="8" t="s">
        <v>574</v>
      </c>
      <c r="B4053" t="s">
        <v>10427</v>
      </c>
    </row>
    <row r="4054" spans="1:2">
      <c r="A4054" s="8" t="s">
        <v>408</v>
      </c>
      <c r="B4054" t="s">
        <v>10409</v>
      </c>
    </row>
    <row r="4055" spans="1:2">
      <c r="A4055" s="8" t="s">
        <v>4833</v>
      </c>
      <c r="B4055" t="s">
        <v>10610</v>
      </c>
    </row>
    <row r="4056" spans="1:2">
      <c r="A4056" s="8" t="s">
        <v>4834</v>
      </c>
      <c r="B4056" t="s">
        <v>10436</v>
      </c>
    </row>
    <row r="4057" spans="1:2">
      <c r="A4057" s="8" t="s">
        <v>4835</v>
      </c>
      <c r="B4057" t="s">
        <v>10429</v>
      </c>
    </row>
    <row r="4058" spans="1:2">
      <c r="A4058" s="8" t="s">
        <v>4836</v>
      </c>
      <c r="B4058" t="s">
        <v>10486</v>
      </c>
    </row>
    <row r="4059" spans="1:2">
      <c r="A4059" s="8" t="s">
        <v>4837</v>
      </c>
      <c r="B4059" t="s">
        <v>10454</v>
      </c>
    </row>
    <row r="4060" spans="1:2">
      <c r="A4060" s="8" t="s">
        <v>422</v>
      </c>
      <c r="B4060" t="s">
        <v>10395</v>
      </c>
    </row>
    <row r="4061" spans="1:2">
      <c r="A4061" s="8" t="s">
        <v>4838</v>
      </c>
      <c r="B4061" t="s">
        <v>10400</v>
      </c>
    </row>
    <row r="4062" spans="1:2">
      <c r="A4062" s="8" t="s">
        <v>4839</v>
      </c>
      <c r="B4062" t="s">
        <v>10439</v>
      </c>
    </row>
    <row r="4063" spans="1:2">
      <c r="A4063" s="8" t="s">
        <v>4840</v>
      </c>
      <c r="B4063" t="s">
        <v>10657</v>
      </c>
    </row>
    <row r="4064" spans="1:2">
      <c r="A4064" s="8" t="s">
        <v>4841</v>
      </c>
      <c r="B4064" t="s">
        <v>10658</v>
      </c>
    </row>
    <row r="4065" spans="1:2">
      <c r="A4065" s="8" t="s">
        <v>4842</v>
      </c>
      <c r="B4065" t="s">
        <v>10405</v>
      </c>
    </row>
    <row r="4066" spans="1:2">
      <c r="A4066" s="8" t="s">
        <v>4843</v>
      </c>
      <c r="B4066" t="s">
        <v>10486</v>
      </c>
    </row>
    <row r="4067" spans="1:2">
      <c r="A4067" s="8" t="s">
        <v>4844</v>
      </c>
      <c r="B4067" t="s">
        <v>10601</v>
      </c>
    </row>
    <row r="4068" spans="1:2">
      <c r="A4068" s="8" t="s">
        <v>4845</v>
      </c>
      <c r="B4068" t="s">
        <v>10459</v>
      </c>
    </row>
    <row r="4069" spans="1:2">
      <c r="A4069" s="8" t="s">
        <v>83</v>
      </c>
      <c r="B4069" t="s">
        <v>10533</v>
      </c>
    </row>
    <row r="4070" spans="1:2">
      <c r="A4070" s="8" t="s">
        <v>4846</v>
      </c>
      <c r="B4070" t="s">
        <v>10394</v>
      </c>
    </row>
    <row r="4071" spans="1:2">
      <c r="A4071" s="8" t="s">
        <v>4847</v>
      </c>
      <c r="B4071" t="s">
        <v>10449</v>
      </c>
    </row>
    <row r="4072" spans="1:2">
      <c r="A4072" s="8" t="s">
        <v>4848</v>
      </c>
      <c r="B4072" t="s">
        <v>10406</v>
      </c>
    </row>
    <row r="4073" spans="1:2">
      <c r="A4073" s="8" t="s">
        <v>4849</v>
      </c>
      <c r="B4073" t="s">
        <v>10389</v>
      </c>
    </row>
    <row r="4074" spans="1:2">
      <c r="A4074" s="8" t="s">
        <v>4850</v>
      </c>
      <c r="B4074" t="s">
        <v>10486</v>
      </c>
    </row>
    <row r="4075" spans="1:2">
      <c r="A4075" s="8" t="s">
        <v>4851</v>
      </c>
      <c r="B4075" t="s">
        <v>10423</v>
      </c>
    </row>
    <row r="4076" spans="1:2">
      <c r="A4076" s="8" t="s">
        <v>4852</v>
      </c>
      <c r="B4076" t="s">
        <v>982</v>
      </c>
    </row>
    <row r="4077" spans="1:2">
      <c r="A4077" s="8" t="s">
        <v>939</v>
      </c>
      <c r="B4077" t="s">
        <v>10453</v>
      </c>
    </row>
    <row r="4078" spans="1:2">
      <c r="A4078" s="8" t="s">
        <v>4853</v>
      </c>
      <c r="B4078" t="s">
        <v>10395</v>
      </c>
    </row>
    <row r="4079" spans="1:2">
      <c r="A4079" s="8" t="s">
        <v>370</v>
      </c>
      <c r="B4079" t="s">
        <v>10409</v>
      </c>
    </row>
    <row r="4080" spans="1:2">
      <c r="A4080" s="8" t="s">
        <v>4854</v>
      </c>
      <c r="B4080" t="s">
        <v>10400</v>
      </c>
    </row>
    <row r="4081" spans="1:2">
      <c r="A4081" s="8" t="s">
        <v>4855</v>
      </c>
      <c r="B4081" t="s">
        <v>10404</v>
      </c>
    </row>
    <row r="4082" spans="1:2">
      <c r="A4082" s="8" t="s">
        <v>4856</v>
      </c>
      <c r="B4082" t="s">
        <v>10445</v>
      </c>
    </row>
    <row r="4083" spans="1:2">
      <c r="A4083" s="8" t="s">
        <v>4857</v>
      </c>
      <c r="B4083" t="s">
        <v>10429</v>
      </c>
    </row>
    <row r="4084" spans="1:2">
      <c r="A4084" s="8" t="s">
        <v>4858</v>
      </c>
      <c r="B4084" t="s">
        <v>10400</v>
      </c>
    </row>
    <row r="4085" spans="1:2">
      <c r="A4085" s="8" t="s">
        <v>4859</v>
      </c>
      <c r="B4085" t="s">
        <v>982</v>
      </c>
    </row>
    <row r="4086" spans="1:2">
      <c r="A4086" s="8" t="s">
        <v>4860</v>
      </c>
      <c r="B4086" t="s">
        <v>10430</v>
      </c>
    </row>
    <row r="4087" spans="1:2">
      <c r="A4087" s="8" t="s">
        <v>4861</v>
      </c>
      <c r="B4087" t="s">
        <v>10411</v>
      </c>
    </row>
    <row r="4088" spans="1:2">
      <c r="A4088" s="8" t="s">
        <v>4862</v>
      </c>
      <c r="B4088" t="s">
        <v>10570</v>
      </c>
    </row>
    <row r="4089" spans="1:2">
      <c r="A4089" s="8" t="s">
        <v>626</v>
      </c>
      <c r="B4089" t="s">
        <v>10469</v>
      </c>
    </row>
    <row r="4090" spans="1:2">
      <c r="A4090" s="8" t="s">
        <v>4863</v>
      </c>
      <c r="B4090" t="s">
        <v>10572</v>
      </c>
    </row>
    <row r="4091" spans="1:2">
      <c r="A4091" s="8" t="s">
        <v>173</v>
      </c>
      <c r="B4091" t="s">
        <v>10444</v>
      </c>
    </row>
    <row r="4092" spans="1:2">
      <c r="A4092" s="8" t="s">
        <v>4864</v>
      </c>
      <c r="B4092" t="s">
        <v>10428</v>
      </c>
    </row>
    <row r="4093" spans="1:2">
      <c r="A4093" s="8" t="s">
        <v>4865</v>
      </c>
      <c r="B4093" t="s">
        <v>10400</v>
      </c>
    </row>
    <row r="4094" spans="1:2">
      <c r="A4094" s="8" t="s">
        <v>4866</v>
      </c>
      <c r="B4094" t="s">
        <v>10396</v>
      </c>
    </row>
    <row r="4095" spans="1:2">
      <c r="A4095" s="8" t="s">
        <v>4867</v>
      </c>
      <c r="B4095" t="s">
        <v>10400</v>
      </c>
    </row>
    <row r="4096" spans="1:2">
      <c r="A4096" s="8" t="s">
        <v>4868</v>
      </c>
      <c r="B4096" t="s">
        <v>10406</v>
      </c>
    </row>
    <row r="4097" spans="1:2">
      <c r="A4097" s="8" t="s">
        <v>4869</v>
      </c>
      <c r="B4097" t="s">
        <v>10390</v>
      </c>
    </row>
    <row r="4098" spans="1:2">
      <c r="A4098" s="8" t="s">
        <v>4870</v>
      </c>
      <c r="B4098" t="s">
        <v>10434</v>
      </c>
    </row>
    <row r="4099" spans="1:2">
      <c r="A4099" s="8" t="s">
        <v>4871</v>
      </c>
      <c r="B4099" t="s">
        <v>10448</v>
      </c>
    </row>
    <row r="4100" spans="1:2">
      <c r="A4100" s="8" t="s">
        <v>4872</v>
      </c>
      <c r="B4100" t="s">
        <v>10429</v>
      </c>
    </row>
    <row r="4101" spans="1:2">
      <c r="A4101" s="8" t="s">
        <v>4873</v>
      </c>
      <c r="B4101" t="s">
        <v>10423</v>
      </c>
    </row>
    <row r="4102" spans="1:2">
      <c r="A4102" s="8" t="s">
        <v>4874</v>
      </c>
      <c r="B4102" t="s">
        <v>10580</v>
      </c>
    </row>
    <row r="4103" spans="1:2">
      <c r="A4103" s="8" t="s">
        <v>4875</v>
      </c>
      <c r="B4103" t="s">
        <v>10400</v>
      </c>
    </row>
    <row r="4104" spans="1:2">
      <c r="A4104" s="8" t="s">
        <v>4876</v>
      </c>
      <c r="B4104" t="s">
        <v>10423</v>
      </c>
    </row>
    <row r="4105" spans="1:2">
      <c r="A4105" s="8" t="s">
        <v>4877</v>
      </c>
      <c r="B4105" t="s">
        <v>982</v>
      </c>
    </row>
    <row r="4106" spans="1:2">
      <c r="A4106" s="8" t="s">
        <v>313</v>
      </c>
      <c r="B4106" t="s">
        <v>10425</v>
      </c>
    </row>
    <row r="4107" spans="1:2">
      <c r="A4107" s="8" t="s">
        <v>4878</v>
      </c>
      <c r="B4107" t="s">
        <v>10400</v>
      </c>
    </row>
    <row r="4108" spans="1:2">
      <c r="A4108" s="8" t="s">
        <v>4879</v>
      </c>
      <c r="B4108" t="s">
        <v>10406</v>
      </c>
    </row>
    <row r="4109" spans="1:2">
      <c r="A4109" s="8" t="s">
        <v>4880</v>
      </c>
      <c r="B4109" t="s">
        <v>10507</v>
      </c>
    </row>
    <row r="4110" spans="1:2">
      <c r="A4110" s="8" t="s">
        <v>4881</v>
      </c>
      <c r="B4110" t="s">
        <v>10433</v>
      </c>
    </row>
    <row r="4111" spans="1:2">
      <c r="A4111" s="8" t="s">
        <v>300</v>
      </c>
      <c r="B4111" t="s">
        <v>10453</v>
      </c>
    </row>
    <row r="4112" spans="1:2">
      <c r="A4112" s="8" t="s">
        <v>347</v>
      </c>
      <c r="B4112" t="s">
        <v>10409</v>
      </c>
    </row>
    <row r="4113" spans="1:2">
      <c r="A4113" s="8" t="s">
        <v>4882</v>
      </c>
      <c r="B4113" t="s">
        <v>10405</v>
      </c>
    </row>
    <row r="4114" spans="1:2">
      <c r="A4114" s="8" t="s">
        <v>4883</v>
      </c>
      <c r="B4114" t="s">
        <v>10423</v>
      </c>
    </row>
    <row r="4115" spans="1:2">
      <c r="A4115" s="8" t="s">
        <v>4884</v>
      </c>
      <c r="B4115" t="s">
        <v>10433</v>
      </c>
    </row>
    <row r="4116" spans="1:2">
      <c r="A4116" s="8" t="s">
        <v>4885</v>
      </c>
      <c r="B4116" t="s">
        <v>10505</v>
      </c>
    </row>
    <row r="4117" spans="1:2">
      <c r="A4117" s="8" t="s">
        <v>4886</v>
      </c>
      <c r="B4117" t="s">
        <v>10442</v>
      </c>
    </row>
    <row r="4118" spans="1:2">
      <c r="A4118" s="8" t="s">
        <v>4887</v>
      </c>
      <c r="B4118" t="s">
        <v>10391</v>
      </c>
    </row>
    <row r="4119" spans="1:2">
      <c r="A4119" s="8" t="s">
        <v>4888</v>
      </c>
      <c r="B4119" t="s">
        <v>10439</v>
      </c>
    </row>
    <row r="4120" spans="1:2">
      <c r="A4120" s="8" t="s">
        <v>4889</v>
      </c>
      <c r="B4120" t="s">
        <v>10388</v>
      </c>
    </row>
    <row r="4121" spans="1:2">
      <c r="A4121" s="8" t="s">
        <v>137</v>
      </c>
      <c r="B4121" t="s">
        <v>10432</v>
      </c>
    </row>
    <row r="4122" spans="1:2">
      <c r="A4122" s="8" t="s">
        <v>4890</v>
      </c>
      <c r="B4122" t="s">
        <v>10582</v>
      </c>
    </row>
    <row r="4123" spans="1:2">
      <c r="A4123" s="8" t="s">
        <v>4891</v>
      </c>
      <c r="B4123" t="s">
        <v>10433</v>
      </c>
    </row>
    <row r="4124" spans="1:2">
      <c r="A4124" s="8" t="s">
        <v>824</v>
      </c>
      <c r="B4124" t="s">
        <v>10454</v>
      </c>
    </row>
    <row r="4125" spans="1:2">
      <c r="A4125" s="8" t="s">
        <v>4892</v>
      </c>
      <c r="B4125" t="s">
        <v>10634</v>
      </c>
    </row>
    <row r="4126" spans="1:2">
      <c r="A4126" s="8" t="s">
        <v>4893</v>
      </c>
      <c r="B4126" t="s">
        <v>10396</v>
      </c>
    </row>
    <row r="4127" spans="1:2">
      <c r="A4127" s="8" t="s">
        <v>4894</v>
      </c>
      <c r="B4127" t="s">
        <v>982</v>
      </c>
    </row>
    <row r="4128" spans="1:2">
      <c r="A4128" s="8" t="s">
        <v>411</v>
      </c>
      <c r="B4128" t="s">
        <v>10410</v>
      </c>
    </row>
    <row r="4129" spans="1:2">
      <c r="A4129" s="8" t="s">
        <v>4895</v>
      </c>
      <c r="B4129" t="s">
        <v>10396</v>
      </c>
    </row>
    <row r="4130" spans="1:2">
      <c r="A4130" s="8" t="s">
        <v>4896</v>
      </c>
      <c r="B4130" t="s">
        <v>10450</v>
      </c>
    </row>
    <row r="4131" spans="1:2">
      <c r="A4131" s="8" t="s">
        <v>4897</v>
      </c>
      <c r="B4131" t="s">
        <v>10442</v>
      </c>
    </row>
    <row r="4132" spans="1:2">
      <c r="A4132" s="8" t="s">
        <v>4898</v>
      </c>
      <c r="B4132" t="s">
        <v>10406</v>
      </c>
    </row>
    <row r="4133" spans="1:2">
      <c r="A4133" s="8" t="s">
        <v>40</v>
      </c>
      <c r="B4133" t="s">
        <v>10429</v>
      </c>
    </row>
    <row r="4134" spans="1:2">
      <c r="A4134" s="8" t="s">
        <v>4899</v>
      </c>
      <c r="B4134" t="s">
        <v>10624</v>
      </c>
    </row>
    <row r="4135" spans="1:2">
      <c r="A4135" s="8" t="s">
        <v>4900</v>
      </c>
      <c r="B4135" t="s">
        <v>982</v>
      </c>
    </row>
    <row r="4136" spans="1:2">
      <c r="A4136" s="8" t="s">
        <v>4901</v>
      </c>
      <c r="B4136" t="s">
        <v>10391</v>
      </c>
    </row>
    <row r="4137" spans="1:2">
      <c r="A4137" s="8" t="s">
        <v>4902</v>
      </c>
      <c r="B4137" t="s">
        <v>10533</v>
      </c>
    </row>
    <row r="4138" spans="1:2">
      <c r="A4138" s="8" t="s">
        <v>4903</v>
      </c>
      <c r="B4138" t="s">
        <v>10395</v>
      </c>
    </row>
    <row r="4139" spans="1:2">
      <c r="A4139" s="8" t="s">
        <v>4904</v>
      </c>
      <c r="B4139" t="s">
        <v>10455</v>
      </c>
    </row>
    <row r="4140" spans="1:2">
      <c r="A4140" s="8" t="s">
        <v>4905</v>
      </c>
      <c r="B4140" t="s">
        <v>10538</v>
      </c>
    </row>
    <row r="4141" spans="1:2">
      <c r="A4141" s="8" t="s">
        <v>4906</v>
      </c>
      <c r="B4141" t="s">
        <v>10407</v>
      </c>
    </row>
    <row r="4142" spans="1:2">
      <c r="A4142" s="8" t="s">
        <v>4907</v>
      </c>
      <c r="B4142" t="s">
        <v>10440</v>
      </c>
    </row>
    <row r="4143" spans="1:2">
      <c r="A4143" s="8" t="s">
        <v>4908</v>
      </c>
      <c r="B4143" t="s">
        <v>10572</v>
      </c>
    </row>
    <row r="4144" spans="1:2">
      <c r="A4144" s="8" t="s">
        <v>4909</v>
      </c>
      <c r="B4144" t="s">
        <v>10395</v>
      </c>
    </row>
    <row r="4145" spans="1:2">
      <c r="A4145" s="8" t="s">
        <v>4910</v>
      </c>
      <c r="B4145" t="s">
        <v>10389</v>
      </c>
    </row>
    <row r="4146" spans="1:2">
      <c r="A4146" s="8" t="s">
        <v>4911</v>
      </c>
      <c r="B4146" t="s">
        <v>10609</v>
      </c>
    </row>
    <row r="4147" spans="1:2">
      <c r="A4147" s="8" t="s">
        <v>4912</v>
      </c>
      <c r="B4147" t="s">
        <v>10391</v>
      </c>
    </row>
    <row r="4148" spans="1:2">
      <c r="A4148" s="8" t="s">
        <v>4913</v>
      </c>
      <c r="B4148" t="s">
        <v>10510</v>
      </c>
    </row>
    <row r="4149" spans="1:2">
      <c r="A4149" s="8" t="s">
        <v>4914</v>
      </c>
      <c r="B4149" t="s">
        <v>10433</v>
      </c>
    </row>
    <row r="4150" spans="1:2">
      <c r="A4150" s="8" t="s">
        <v>4915</v>
      </c>
      <c r="B4150" t="s">
        <v>10582</v>
      </c>
    </row>
    <row r="4151" spans="1:2">
      <c r="A4151" s="8" t="s">
        <v>868</v>
      </c>
      <c r="B4151" t="s">
        <v>10405</v>
      </c>
    </row>
    <row r="4152" spans="1:2">
      <c r="A4152" s="8" t="s">
        <v>4916</v>
      </c>
      <c r="B4152" t="s">
        <v>10389</v>
      </c>
    </row>
    <row r="4153" spans="1:2">
      <c r="A4153" s="8" t="s">
        <v>4917</v>
      </c>
      <c r="B4153" t="s">
        <v>10395</v>
      </c>
    </row>
    <row r="4154" spans="1:2">
      <c r="A4154" s="8" t="s">
        <v>771</v>
      </c>
      <c r="B4154" t="s">
        <v>10480</v>
      </c>
    </row>
    <row r="4155" spans="1:2">
      <c r="A4155" s="8" t="s">
        <v>4918</v>
      </c>
      <c r="B4155" t="s">
        <v>10394</v>
      </c>
    </row>
    <row r="4156" spans="1:2">
      <c r="A4156" s="8" t="s">
        <v>4919</v>
      </c>
      <c r="B4156" t="s">
        <v>10533</v>
      </c>
    </row>
    <row r="4157" spans="1:2">
      <c r="A4157" s="8" t="s">
        <v>4920</v>
      </c>
      <c r="B4157" t="s">
        <v>10423</v>
      </c>
    </row>
    <row r="4158" spans="1:2">
      <c r="A4158" s="8" t="s">
        <v>4921</v>
      </c>
      <c r="B4158" t="s">
        <v>10405</v>
      </c>
    </row>
    <row r="4159" spans="1:2">
      <c r="A4159" s="8" t="s">
        <v>4922</v>
      </c>
      <c r="B4159" t="s">
        <v>10486</v>
      </c>
    </row>
    <row r="4160" spans="1:2">
      <c r="A4160" s="8" t="s">
        <v>4923</v>
      </c>
      <c r="B4160" t="s">
        <v>10390</v>
      </c>
    </row>
    <row r="4161" spans="1:2">
      <c r="A4161" s="8" t="s">
        <v>539</v>
      </c>
      <c r="B4161" t="s">
        <v>10395</v>
      </c>
    </row>
    <row r="4162" spans="1:2">
      <c r="A4162" s="8" t="s">
        <v>4924</v>
      </c>
      <c r="B4162" t="s">
        <v>10411</v>
      </c>
    </row>
    <row r="4163" spans="1:2">
      <c r="A4163" s="8" t="s">
        <v>4925</v>
      </c>
      <c r="B4163" t="s">
        <v>10396</v>
      </c>
    </row>
    <row r="4164" spans="1:2">
      <c r="A4164" s="8" t="s">
        <v>823</v>
      </c>
      <c r="B4164" t="s">
        <v>10609</v>
      </c>
    </row>
    <row r="4165" spans="1:2">
      <c r="A4165" s="8" t="s">
        <v>4926</v>
      </c>
      <c r="B4165" t="s">
        <v>10400</v>
      </c>
    </row>
    <row r="4166" spans="1:2">
      <c r="A4166" s="8" t="s">
        <v>4927</v>
      </c>
      <c r="B4166" t="s">
        <v>10400</v>
      </c>
    </row>
    <row r="4167" spans="1:2">
      <c r="A4167" s="8" t="s">
        <v>4928</v>
      </c>
      <c r="B4167" t="s">
        <v>10400</v>
      </c>
    </row>
    <row r="4168" spans="1:2">
      <c r="A4168" s="8" t="s">
        <v>4929</v>
      </c>
      <c r="B4168" t="s">
        <v>10537</v>
      </c>
    </row>
    <row r="4169" spans="1:2">
      <c r="A4169" s="8" t="s">
        <v>4930</v>
      </c>
      <c r="B4169" t="s">
        <v>10411</v>
      </c>
    </row>
    <row r="4170" spans="1:2">
      <c r="A4170" s="8" t="s">
        <v>4931</v>
      </c>
      <c r="B4170" t="s">
        <v>10406</v>
      </c>
    </row>
    <row r="4171" spans="1:2">
      <c r="A4171" s="8" t="s">
        <v>194</v>
      </c>
      <c r="B4171" t="s">
        <v>10453</v>
      </c>
    </row>
    <row r="4172" spans="1:2">
      <c r="A4172" s="8" t="s">
        <v>656</v>
      </c>
      <c r="B4172" t="s">
        <v>10469</v>
      </c>
    </row>
    <row r="4173" spans="1:2">
      <c r="A4173" s="8" t="s">
        <v>4932</v>
      </c>
      <c r="B4173" t="s">
        <v>10659</v>
      </c>
    </row>
    <row r="4174" spans="1:2">
      <c r="A4174" s="8" t="s">
        <v>4933</v>
      </c>
      <c r="B4174" t="s">
        <v>10453</v>
      </c>
    </row>
    <row r="4175" spans="1:2">
      <c r="A4175" s="8" t="s">
        <v>4934</v>
      </c>
      <c r="B4175" t="s">
        <v>10391</v>
      </c>
    </row>
    <row r="4176" spans="1:2">
      <c r="A4176" s="8" t="s">
        <v>4935</v>
      </c>
      <c r="B4176" t="s">
        <v>10410</v>
      </c>
    </row>
    <row r="4177" spans="1:2">
      <c r="A4177" s="8" t="s">
        <v>4936</v>
      </c>
      <c r="B4177" t="s">
        <v>10406</v>
      </c>
    </row>
    <row r="4178" spans="1:2">
      <c r="A4178" s="8" t="s">
        <v>4937</v>
      </c>
      <c r="B4178" t="s">
        <v>10461</v>
      </c>
    </row>
    <row r="4179" spans="1:2">
      <c r="A4179" s="8" t="s">
        <v>287</v>
      </c>
      <c r="B4179" t="s">
        <v>10499</v>
      </c>
    </row>
    <row r="4180" spans="1:2">
      <c r="A4180" s="8" t="s">
        <v>4938</v>
      </c>
      <c r="B4180" t="s">
        <v>10582</v>
      </c>
    </row>
    <row r="4181" spans="1:2">
      <c r="A4181" s="8" t="s">
        <v>4939</v>
      </c>
      <c r="B4181" t="s">
        <v>10396</v>
      </c>
    </row>
    <row r="4182" spans="1:2">
      <c r="A4182" s="8" t="s">
        <v>4940</v>
      </c>
      <c r="B4182" t="s">
        <v>982</v>
      </c>
    </row>
    <row r="4183" spans="1:2">
      <c r="A4183" s="8" t="s">
        <v>126</v>
      </c>
      <c r="B4183" t="s">
        <v>10660</v>
      </c>
    </row>
    <row r="4184" spans="1:2">
      <c r="A4184" s="8" t="s">
        <v>4941</v>
      </c>
      <c r="B4184" t="s">
        <v>10580</v>
      </c>
    </row>
    <row r="4185" spans="1:2">
      <c r="A4185" s="8" t="s">
        <v>4942</v>
      </c>
      <c r="B4185" t="s">
        <v>10554</v>
      </c>
    </row>
    <row r="4186" spans="1:2">
      <c r="A4186" s="8" t="s">
        <v>4943</v>
      </c>
      <c r="B4186" t="s">
        <v>10429</v>
      </c>
    </row>
    <row r="4187" spans="1:2">
      <c r="A4187" s="8" t="s">
        <v>4944</v>
      </c>
      <c r="B4187" t="s">
        <v>10406</v>
      </c>
    </row>
    <row r="4188" spans="1:2">
      <c r="A4188" s="8" t="s">
        <v>86</v>
      </c>
      <c r="B4188" t="s">
        <v>10409</v>
      </c>
    </row>
    <row r="4189" spans="1:2">
      <c r="A4189" s="8" t="s">
        <v>4945</v>
      </c>
      <c r="B4189" t="s">
        <v>10423</v>
      </c>
    </row>
    <row r="4190" spans="1:2">
      <c r="A4190" s="8" t="s">
        <v>116</v>
      </c>
      <c r="B4190" t="s">
        <v>10404</v>
      </c>
    </row>
    <row r="4191" spans="1:2">
      <c r="A4191" s="8" t="s">
        <v>4946</v>
      </c>
      <c r="B4191" t="s">
        <v>10457</v>
      </c>
    </row>
    <row r="4192" spans="1:2">
      <c r="A4192" s="8" t="s">
        <v>4947</v>
      </c>
      <c r="B4192" t="s">
        <v>10450</v>
      </c>
    </row>
    <row r="4193" spans="1:2">
      <c r="A4193" s="8" t="s">
        <v>4948</v>
      </c>
      <c r="B4193" t="s">
        <v>10390</v>
      </c>
    </row>
    <row r="4194" spans="1:2">
      <c r="A4194" s="8" t="s">
        <v>4949</v>
      </c>
      <c r="B4194" t="s">
        <v>982</v>
      </c>
    </row>
    <row r="4195" spans="1:2">
      <c r="A4195" s="8" t="s">
        <v>282</v>
      </c>
      <c r="B4195" t="s">
        <v>10405</v>
      </c>
    </row>
    <row r="4196" spans="1:2">
      <c r="A4196" s="8" t="s">
        <v>376</v>
      </c>
      <c r="B4196" t="s">
        <v>10390</v>
      </c>
    </row>
    <row r="4197" spans="1:2">
      <c r="A4197" s="8" t="s">
        <v>4950</v>
      </c>
      <c r="B4197" t="s">
        <v>10492</v>
      </c>
    </row>
    <row r="4198" spans="1:2">
      <c r="A4198" s="8" t="s">
        <v>4951</v>
      </c>
      <c r="B4198" t="s">
        <v>10410</v>
      </c>
    </row>
    <row r="4199" spans="1:2">
      <c r="A4199" s="8" t="s">
        <v>4952</v>
      </c>
      <c r="B4199" t="s">
        <v>10661</v>
      </c>
    </row>
    <row r="4200" spans="1:2">
      <c r="A4200" s="8" t="s">
        <v>4953</v>
      </c>
      <c r="B4200" t="s">
        <v>10469</v>
      </c>
    </row>
    <row r="4201" spans="1:2">
      <c r="A4201" s="8" t="s">
        <v>4954</v>
      </c>
      <c r="B4201" t="s">
        <v>10570</v>
      </c>
    </row>
    <row r="4202" spans="1:2">
      <c r="A4202" s="8" t="s">
        <v>4955</v>
      </c>
      <c r="B4202" t="s">
        <v>10429</v>
      </c>
    </row>
    <row r="4203" spans="1:2">
      <c r="A4203" s="8" t="s">
        <v>4956</v>
      </c>
      <c r="B4203" t="s">
        <v>10416</v>
      </c>
    </row>
    <row r="4204" spans="1:2">
      <c r="A4204" s="8" t="s">
        <v>4957</v>
      </c>
      <c r="B4204" t="s">
        <v>10432</v>
      </c>
    </row>
    <row r="4205" spans="1:2">
      <c r="A4205" s="8" t="s">
        <v>4958</v>
      </c>
      <c r="B4205" t="s">
        <v>10565</v>
      </c>
    </row>
    <row r="4206" spans="1:2">
      <c r="A4206" s="8" t="s">
        <v>4959</v>
      </c>
      <c r="B4206" t="s">
        <v>10406</v>
      </c>
    </row>
    <row r="4207" spans="1:2">
      <c r="A4207" s="8" t="s">
        <v>4960</v>
      </c>
      <c r="B4207" t="s">
        <v>10396</v>
      </c>
    </row>
    <row r="4208" spans="1:2">
      <c r="A4208" s="8" t="s">
        <v>4961</v>
      </c>
      <c r="B4208" t="s">
        <v>10439</v>
      </c>
    </row>
    <row r="4209" spans="1:2">
      <c r="A4209" s="8" t="s">
        <v>4962</v>
      </c>
      <c r="B4209" t="s">
        <v>10486</v>
      </c>
    </row>
    <row r="4210" spans="1:2">
      <c r="A4210" s="8" t="s">
        <v>4963</v>
      </c>
      <c r="B4210" t="s">
        <v>982</v>
      </c>
    </row>
    <row r="4211" spans="1:2">
      <c r="A4211" s="8" t="s">
        <v>4964</v>
      </c>
      <c r="B4211" t="s">
        <v>10410</v>
      </c>
    </row>
    <row r="4212" spans="1:2">
      <c r="A4212" s="8" t="s">
        <v>4965</v>
      </c>
      <c r="B4212" t="s">
        <v>10524</v>
      </c>
    </row>
    <row r="4213" spans="1:2">
      <c r="A4213" s="8" t="s">
        <v>4966</v>
      </c>
      <c r="B4213" t="s">
        <v>10450</v>
      </c>
    </row>
    <row r="4214" spans="1:2">
      <c r="A4214" s="8" t="s">
        <v>4967</v>
      </c>
      <c r="B4214" t="s">
        <v>10429</v>
      </c>
    </row>
    <row r="4215" spans="1:2">
      <c r="A4215" s="8" t="s">
        <v>733</v>
      </c>
      <c r="B4215" t="s">
        <v>10493</v>
      </c>
    </row>
    <row r="4216" spans="1:2">
      <c r="A4216" s="8" t="s">
        <v>4968</v>
      </c>
      <c r="B4216" t="s">
        <v>10407</v>
      </c>
    </row>
    <row r="4217" spans="1:2">
      <c r="A4217" s="8" t="s">
        <v>344</v>
      </c>
      <c r="B4217" t="s">
        <v>10391</v>
      </c>
    </row>
    <row r="4218" spans="1:2">
      <c r="A4218" s="8" t="s">
        <v>4969</v>
      </c>
      <c r="B4218" t="s">
        <v>10443</v>
      </c>
    </row>
    <row r="4219" spans="1:2">
      <c r="A4219" s="8" t="s">
        <v>235</v>
      </c>
      <c r="B4219" t="s">
        <v>10433</v>
      </c>
    </row>
    <row r="4220" spans="1:2">
      <c r="A4220" s="8" t="s">
        <v>4970</v>
      </c>
      <c r="B4220" t="s">
        <v>10391</v>
      </c>
    </row>
    <row r="4221" spans="1:2">
      <c r="A4221" s="8" t="s">
        <v>4971</v>
      </c>
      <c r="B4221" t="s">
        <v>10391</v>
      </c>
    </row>
    <row r="4222" spans="1:2">
      <c r="A4222" s="8" t="s">
        <v>4972</v>
      </c>
      <c r="B4222" t="s">
        <v>10423</v>
      </c>
    </row>
    <row r="4223" spans="1:2">
      <c r="A4223" s="8" t="s">
        <v>4973</v>
      </c>
      <c r="B4223" t="s">
        <v>10465</v>
      </c>
    </row>
    <row r="4224" spans="1:2">
      <c r="A4224" s="8" t="s">
        <v>4974</v>
      </c>
      <c r="B4224" t="s">
        <v>10571</v>
      </c>
    </row>
    <row r="4225" spans="1:2">
      <c r="A4225" s="8" t="s">
        <v>4975</v>
      </c>
      <c r="B4225" t="s">
        <v>10455</v>
      </c>
    </row>
    <row r="4226" spans="1:2">
      <c r="A4226" s="8" t="s">
        <v>4976</v>
      </c>
      <c r="B4226" t="s">
        <v>10647</v>
      </c>
    </row>
    <row r="4227" spans="1:2">
      <c r="A4227" s="8" t="s">
        <v>4977</v>
      </c>
      <c r="B4227" t="s">
        <v>10604</v>
      </c>
    </row>
    <row r="4228" spans="1:2">
      <c r="A4228" s="8" t="s">
        <v>4978</v>
      </c>
      <c r="B4228" t="s">
        <v>10463</v>
      </c>
    </row>
    <row r="4229" spans="1:2">
      <c r="A4229" s="8" t="s">
        <v>193</v>
      </c>
      <c r="B4229" t="s">
        <v>10489</v>
      </c>
    </row>
    <row r="4230" spans="1:2">
      <c r="A4230" s="8" t="s">
        <v>4979</v>
      </c>
      <c r="B4230" t="s">
        <v>10506</v>
      </c>
    </row>
    <row r="4231" spans="1:2">
      <c r="A4231" s="8" t="s">
        <v>4980</v>
      </c>
      <c r="B4231" t="s">
        <v>10400</v>
      </c>
    </row>
    <row r="4232" spans="1:2">
      <c r="A4232" s="8" t="s">
        <v>4981</v>
      </c>
      <c r="B4232" t="s">
        <v>10486</v>
      </c>
    </row>
    <row r="4233" spans="1:2">
      <c r="A4233" s="8" t="s">
        <v>4982</v>
      </c>
      <c r="B4233" t="s">
        <v>10472</v>
      </c>
    </row>
    <row r="4234" spans="1:2">
      <c r="A4234" s="8" t="s">
        <v>227</v>
      </c>
      <c r="B4234" t="s">
        <v>10390</v>
      </c>
    </row>
    <row r="4235" spans="1:2">
      <c r="A4235" s="8" t="s">
        <v>4983</v>
      </c>
      <c r="B4235" t="s">
        <v>10453</v>
      </c>
    </row>
    <row r="4236" spans="1:2">
      <c r="A4236" s="8" t="s">
        <v>286</v>
      </c>
      <c r="B4236" t="s">
        <v>10410</v>
      </c>
    </row>
    <row r="4237" spans="1:2">
      <c r="A4237" s="8" t="s">
        <v>4984</v>
      </c>
      <c r="B4237" t="s">
        <v>10406</v>
      </c>
    </row>
    <row r="4238" spans="1:2">
      <c r="A4238" s="8" t="s">
        <v>4985</v>
      </c>
      <c r="B4238" t="s">
        <v>10520</v>
      </c>
    </row>
    <row r="4239" spans="1:2">
      <c r="A4239" s="8" t="s">
        <v>4986</v>
      </c>
      <c r="B4239" t="s">
        <v>10473</v>
      </c>
    </row>
    <row r="4240" spans="1:2">
      <c r="A4240" s="8" t="s">
        <v>4987</v>
      </c>
      <c r="B4240" t="s">
        <v>10454</v>
      </c>
    </row>
    <row r="4241" spans="1:2">
      <c r="A4241" s="8" t="s">
        <v>401</v>
      </c>
      <c r="B4241" t="s">
        <v>10444</v>
      </c>
    </row>
    <row r="4242" spans="1:2">
      <c r="A4242" s="8" t="s">
        <v>4988</v>
      </c>
      <c r="B4242" t="s">
        <v>10423</v>
      </c>
    </row>
    <row r="4243" spans="1:2">
      <c r="A4243" s="8" t="s">
        <v>4989</v>
      </c>
      <c r="B4243" t="s">
        <v>10457</v>
      </c>
    </row>
    <row r="4244" spans="1:2">
      <c r="A4244" s="8" t="s">
        <v>4990</v>
      </c>
      <c r="B4244" t="s">
        <v>982</v>
      </c>
    </row>
    <row r="4245" spans="1:2">
      <c r="A4245" s="8" t="s">
        <v>4991</v>
      </c>
      <c r="B4245" t="s">
        <v>10436</v>
      </c>
    </row>
    <row r="4246" spans="1:2">
      <c r="A4246" s="8" t="s">
        <v>4992</v>
      </c>
      <c r="B4246" t="s">
        <v>10601</v>
      </c>
    </row>
    <row r="4247" spans="1:2">
      <c r="A4247" s="8" t="s">
        <v>4993</v>
      </c>
      <c r="B4247" t="s">
        <v>10423</v>
      </c>
    </row>
    <row r="4248" spans="1:2">
      <c r="A4248" s="8" t="s">
        <v>4994</v>
      </c>
      <c r="B4248" t="s">
        <v>10440</v>
      </c>
    </row>
    <row r="4249" spans="1:2">
      <c r="A4249" s="8" t="s">
        <v>229</v>
      </c>
      <c r="B4249" t="s">
        <v>10454</v>
      </c>
    </row>
    <row r="4250" spans="1:2">
      <c r="A4250" s="8" t="s">
        <v>562</v>
      </c>
      <c r="B4250" t="s">
        <v>10445</v>
      </c>
    </row>
    <row r="4251" spans="1:2">
      <c r="A4251" s="8" t="s">
        <v>4995</v>
      </c>
      <c r="B4251" t="s">
        <v>10396</v>
      </c>
    </row>
    <row r="4252" spans="1:2">
      <c r="A4252" s="8" t="s">
        <v>4996</v>
      </c>
      <c r="B4252" t="s">
        <v>10396</v>
      </c>
    </row>
    <row r="4253" spans="1:2">
      <c r="A4253" s="8" t="s">
        <v>113</v>
      </c>
      <c r="B4253" t="s">
        <v>10395</v>
      </c>
    </row>
    <row r="4254" spans="1:2">
      <c r="A4254" s="8" t="s">
        <v>4997</v>
      </c>
      <c r="B4254" t="s">
        <v>10391</v>
      </c>
    </row>
    <row r="4255" spans="1:2">
      <c r="A4255" s="8" t="s">
        <v>4998</v>
      </c>
      <c r="B4255" t="s">
        <v>10427</v>
      </c>
    </row>
    <row r="4256" spans="1:2">
      <c r="A4256" s="8" t="s">
        <v>4999</v>
      </c>
      <c r="B4256" t="s">
        <v>10566</v>
      </c>
    </row>
    <row r="4257" spans="1:2">
      <c r="A4257" s="8" t="s">
        <v>5000</v>
      </c>
      <c r="B4257" t="s">
        <v>10389</v>
      </c>
    </row>
    <row r="4258" spans="1:2">
      <c r="A4258" s="8" t="s">
        <v>5001</v>
      </c>
      <c r="B4258" t="s">
        <v>10391</v>
      </c>
    </row>
    <row r="4259" spans="1:2">
      <c r="A4259" s="8" t="s">
        <v>5002</v>
      </c>
      <c r="B4259" t="s">
        <v>10475</v>
      </c>
    </row>
    <row r="4260" spans="1:2">
      <c r="A4260" s="8" t="s">
        <v>931</v>
      </c>
      <c r="B4260" t="s">
        <v>10461</v>
      </c>
    </row>
    <row r="4261" spans="1:2">
      <c r="A4261" s="8" t="s">
        <v>530</v>
      </c>
      <c r="B4261" t="s">
        <v>10609</v>
      </c>
    </row>
    <row r="4262" spans="1:2">
      <c r="A4262" s="8" t="s">
        <v>358</v>
      </c>
      <c r="B4262" t="s">
        <v>10429</v>
      </c>
    </row>
    <row r="4263" spans="1:2">
      <c r="A4263" s="8" t="s">
        <v>5003</v>
      </c>
      <c r="B4263" t="s">
        <v>10554</v>
      </c>
    </row>
    <row r="4264" spans="1:2">
      <c r="A4264" s="8" t="s">
        <v>5004</v>
      </c>
      <c r="B4264" t="s">
        <v>10528</v>
      </c>
    </row>
    <row r="4265" spans="1:2">
      <c r="A4265" s="8" t="s">
        <v>5005</v>
      </c>
      <c r="B4265" t="s">
        <v>10510</v>
      </c>
    </row>
    <row r="4266" spans="1:2">
      <c r="A4266" s="8" t="s">
        <v>5006</v>
      </c>
      <c r="B4266" t="s">
        <v>10453</v>
      </c>
    </row>
    <row r="4267" spans="1:2">
      <c r="A4267" s="8" t="s">
        <v>5007</v>
      </c>
      <c r="B4267" t="s">
        <v>10439</v>
      </c>
    </row>
    <row r="4268" spans="1:2">
      <c r="A4268" s="8" t="s">
        <v>226</v>
      </c>
      <c r="B4268" t="s">
        <v>10444</v>
      </c>
    </row>
    <row r="4269" spans="1:2">
      <c r="A4269" s="8" t="s">
        <v>5008</v>
      </c>
      <c r="B4269" t="s">
        <v>10389</v>
      </c>
    </row>
    <row r="4270" spans="1:2">
      <c r="A4270" s="8" t="s">
        <v>519</v>
      </c>
      <c r="B4270" t="s">
        <v>10627</v>
      </c>
    </row>
    <row r="4271" spans="1:2">
      <c r="A4271" s="8" t="s">
        <v>5009</v>
      </c>
      <c r="B4271" t="s">
        <v>10444</v>
      </c>
    </row>
    <row r="4272" spans="1:2">
      <c r="A4272" s="8" t="s">
        <v>5010</v>
      </c>
      <c r="B4272" t="s">
        <v>10400</v>
      </c>
    </row>
    <row r="4273" spans="1:2">
      <c r="A4273" s="8" t="s">
        <v>5011</v>
      </c>
      <c r="B4273" t="s">
        <v>10581</v>
      </c>
    </row>
    <row r="4274" spans="1:2">
      <c r="A4274" s="8" t="s">
        <v>5012</v>
      </c>
      <c r="B4274" t="s">
        <v>982</v>
      </c>
    </row>
    <row r="4275" spans="1:2">
      <c r="A4275" s="8" t="s">
        <v>5013</v>
      </c>
      <c r="B4275" t="s">
        <v>10410</v>
      </c>
    </row>
    <row r="4276" spans="1:2">
      <c r="A4276" s="8" t="s">
        <v>5014</v>
      </c>
      <c r="B4276" t="s">
        <v>10426</v>
      </c>
    </row>
    <row r="4277" spans="1:2">
      <c r="A4277" s="8" t="s">
        <v>5015</v>
      </c>
      <c r="B4277" t="s">
        <v>10578</v>
      </c>
    </row>
    <row r="4278" spans="1:2">
      <c r="A4278" s="8" t="s">
        <v>5016</v>
      </c>
      <c r="B4278" t="s">
        <v>982</v>
      </c>
    </row>
    <row r="4279" spans="1:2">
      <c r="A4279" s="8" t="s">
        <v>5017</v>
      </c>
      <c r="B4279" t="s">
        <v>10411</v>
      </c>
    </row>
    <row r="4280" spans="1:2">
      <c r="A4280" s="8" t="s">
        <v>5018</v>
      </c>
      <c r="B4280" t="s">
        <v>10406</v>
      </c>
    </row>
    <row r="4281" spans="1:2">
      <c r="A4281" s="8" t="s">
        <v>5019</v>
      </c>
      <c r="B4281" t="s">
        <v>10450</v>
      </c>
    </row>
    <row r="4282" spans="1:2">
      <c r="A4282" s="8" t="s">
        <v>5020</v>
      </c>
      <c r="B4282" t="s">
        <v>10423</v>
      </c>
    </row>
    <row r="4283" spans="1:2">
      <c r="A4283" s="8" t="s">
        <v>5021</v>
      </c>
      <c r="B4283" t="s">
        <v>10491</v>
      </c>
    </row>
    <row r="4284" spans="1:2">
      <c r="A4284" s="8" t="s">
        <v>5022</v>
      </c>
      <c r="B4284" t="s">
        <v>10400</v>
      </c>
    </row>
    <row r="4285" spans="1:2">
      <c r="A4285" s="8" t="s">
        <v>5023</v>
      </c>
      <c r="B4285" t="s">
        <v>10395</v>
      </c>
    </row>
    <row r="4286" spans="1:2">
      <c r="A4286" s="8" t="s">
        <v>5024</v>
      </c>
      <c r="B4286" t="s">
        <v>10389</v>
      </c>
    </row>
    <row r="4287" spans="1:2">
      <c r="A4287" s="8" t="s">
        <v>5025</v>
      </c>
      <c r="B4287" t="s">
        <v>10406</v>
      </c>
    </row>
    <row r="4288" spans="1:2">
      <c r="A4288" s="8" t="s">
        <v>5026</v>
      </c>
      <c r="B4288" t="s">
        <v>10395</v>
      </c>
    </row>
    <row r="4289" spans="1:2">
      <c r="A4289" s="8" t="s">
        <v>5027</v>
      </c>
      <c r="B4289" t="s">
        <v>10536</v>
      </c>
    </row>
    <row r="4290" spans="1:2">
      <c r="A4290" s="8" t="s">
        <v>5028</v>
      </c>
      <c r="B4290" t="s">
        <v>10439</v>
      </c>
    </row>
    <row r="4291" spans="1:2">
      <c r="A4291" s="8" t="s">
        <v>5029</v>
      </c>
      <c r="B4291" t="s">
        <v>10398</v>
      </c>
    </row>
    <row r="4292" spans="1:2">
      <c r="A4292" s="8" t="s">
        <v>5030</v>
      </c>
      <c r="B4292" t="s">
        <v>10427</v>
      </c>
    </row>
    <row r="4293" spans="1:2">
      <c r="A4293" s="8" t="s">
        <v>5031</v>
      </c>
      <c r="B4293" t="s">
        <v>10495</v>
      </c>
    </row>
    <row r="4294" spans="1:2">
      <c r="A4294" s="8" t="s">
        <v>5032</v>
      </c>
      <c r="B4294" t="s">
        <v>10430</v>
      </c>
    </row>
    <row r="4295" spans="1:2">
      <c r="A4295" s="8" t="s">
        <v>822</v>
      </c>
      <c r="B4295" t="s">
        <v>10444</v>
      </c>
    </row>
    <row r="4296" spans="1:2">
      <c r="A4296" s="8" t="s">
        <v>5033</v>
      </c>
      <c r="B4296" t="s">
        <v>10433</v>
      </c>
    </row>
    <row r="4297" spans="1:2">
      <c r="A4297" s="8" t="s">
        <v>5034</v>
      </c>
      <c r="B4297" t="s">
        <v>10561</v>
      </c>
    </row>
    <row r="4298" spans="1:2">
      <c r="A4298" s="8" t="s">
        <v>5035</v>
      </c>
      <c r="B4298" t="s">
        <v>10434</v>
      </c>
    </row>
    <row r="4299" spans="1:2">
      <c r="A4299" s="8" t="s">
        <v>5036</v>
      </c>
      <c r="B4299" t="s">
        <v>10476</v>
      </c>
    </row>
    <row r="4300" spans="1:2">
      <c r="A4300" s="8" t="s">
        <v>5037</v>
      </c>
      <c r="B4300" t="s">
        <v>10410</v>
      </c>
    </row>
    <row r="4301" spans="1:2">
      <c r="A4301" s="8" t="s">
        <v>5038</v>
      </c>
      <c r="B4301" t="s">
        <v>10536</v>
      </c>
    </row>
    <row r="4302" spans="1:2">
      <c r="A4302" s="8" t="s">
        <v>5039</v>
      </c>
      <c r="B4302" t="s">
        <v>10406</v>
      </c>
    </row>
    <row r="4303" spans="1:2">
      <c r="A4303" s="8" t="s">
        <v>648</v>
      </c>
      <c r="B4303" t="s">
        <v>10406</v>
      </c>
    </row>
    <row r="4304" spans="1:2">
      <c r="A4304" s="8" t="s">
        <v>5040</v>
      </c>
      <c r="B4304" t="s">
        <v>10411</v>
      </c>
    </row>
    <row r="4305" spans="1:2">
      <c r="A4305" s="8" t="s">
        <v>637</v>
      </c>
      <c r="B4305" t="s">
        <v>10489</v>
      </c>
    </row>
    <row r="4306" spans="1:2">
      <c r="A4306" s="8" t="s">
        <v>5041</v>
      </c>
      <c r="B4306" t="s">
        <v>10524</v>
      </c>
    </row>
    <row r="4307" spans="1:2">
      <c r="A4307" s="8" t="s">
        <v>5042</v>
      </c>
      <c r="B4307" t="s">
        <v>10451</v>
      </c>
    </row>
    <row r="4308" spans="1:2">
      <c r="A4308" s="8" t="s">
        <v>5043</v>
      </c>
      <c r="B4308" t="s">
        <v>10436</v>
      </c>
    </row>
    <row r="4309" spans="1:2">
      <c r="A4309" s="8" t="s">
        <v>5044</v>
      </c>
      <c r="B4309" t="s">
        <v>10400</v>
      </c>
    </row>
    <row r="4310" spans="1:2">
      <c r="A4310" s="8" t="s">
        <v>5045</v>
      </c>
      <c r="B4310" t="s">
        <v>982</v>
      </c>
    </row>
    <row r="4311" spans="1:2">
      <c r="A4311" s="8" t="s">
        <v>5046</v>
      </c>
      <c r="B4311" t="s">
        <v>10400</v>
      </c>
    </row>
    <row r="4312" spans="1:2">
      <c r="A4312" s="8" t="s">
        <v>5047</v>
      </c>
      <c r="B4312" t="s">
        <v>10524</v>
      </c>
    </row>
    <row r="4313" spans="1:2">
      <c r="A4313" s="8" t="s">
        <v>5048</v>
      </c>
      <c r="B4313" t="s">
        <v>10408</v>
      </c>
    </row>
    <row r="4314" spans="1:2">
      <c r="A4314" s="8" t="s">
        <v>887</v>
      </c>
      <c r="B4314" t="s">
        <v>10453</v>
      </c>
    </row>
    <row r="4315" spans="1:2">
      <c r="A4315" s="8" t="s">
        <v>398</v>
      </c>
      <c r="B4315" t="s">
        <v>10416</v>
      </c>
    </row>
    <row r="4316" spans="1:2">
      <c r="A4316" s="8" t="s">
        <v>5049</v>
      </c>
      <c r="B4316" t="s">
        <v>10406</v>
      </c>
    </row>
    <row r="4317" spans="1:2">
      <c r="A4317" s="8" t="s">
        <v>5050</v>
      </c>
      <c r="B4317" t="s">
        <v>10515</v>
      </c>
    </row>
    <row r="4318" spans="1:2">
      <c r="A4318" s="8" t="s">
        <v>5051</v>
      </c>
      <c r="B4318" t="s">
        <v>10412</v>
      </c>
    </row>
    <row r="4319" spans="1:2">
      <c r="A4319" s="8" t="s">
        <v>5052</v>
      </c>
      <c r="B4319" t="s">
        <v>10524</v>
      </c>
    </row>
    <row r="4320" spans="1:2">
      <c r="A4320" s="8" t="s">
        <v>5053</v>
      </c>
      <c r="B4320" t="s">
        <v>10390</v>
      </c>
    </row>
    <row r="4321" spans="1:2">
      <c r="A4321" s="8" t="s">
        <v>5054</v>
      </c>
      <c r="B4321" t="s">
        <v>10406</v>
      </c>
    </row>
    <row r="4322" spans="1:2">
      <c r="A4322" s="8" t="s">
        <v>5055</v>
      </c>
      <c r="B4322" t="s">
        <v>10439</v>
      </c>
    </row>
    <row r="4323" spans="1:2">
      <c r="A4323" s="8" t="s">
        <v>5056</v>
      </c>
      <c r="B4323" t="s">
        <v>10406</v>
      </c>
    </row>
    <row r="4324" spans="1:2">
      <c r="A4324" s="8" t="s">
        <v>386</v>
      </c>
      <c r="B4324" t="s">
        <v>10662</v>
      </c>
    </row>
    <row r="4325" spans="1:2">
      <c r="A4325" s="8" t="s">
        <v>5057</v>
      </c>
      <c r="B4325" t="s">
        <v>10396</v>
      </c>
    </row>
    <row r="4326" spans="1:2">
      <c r="A4326" s="8" t="s">
        <v>5058</v>
      </c>
      <c r="B4326" t="s">
        <v>10396</v>
      </c>
    </row>
    <row r="4327" spans="1:2">
      <c r="A4327" s="8" t="s">
        <v>5059</v>
      </c>
      <c r="B4327" t="s">
        <v>10423</v>
      </c>
    </row>
    <row r="4328" spans="1:2">
      <c r="A4328" s="8" t="s">
        <v>5060</v>
      </c>
      <c r="B4328" t="s">
        <v>10537</v>
      </c>
    </row>
    <row r="4329" spans="1:2">
      <c r="A4329" s="8" t="s">
        <v>5061</v>
      </c>
      <c r="B4329" t="s">
        <v>982</v>
      </c>
    </row>
    <row r="4330" spans="1:2">
      <c r="A4330" s="8" t="s">
        <v>5062</v>
      </c>
      <c r="B4330" t="s">
        <v>10601</v>
      </c>
    </row>
    <row r="4331" spans="1:2">
      <c r="A4331" s="8" t="s">
        <v>209</v>
      </c>
      <c r="B4331" t="s">
        <v>10406</v>
      </c>
    </row>
    <row r="4332" spans="1:2">
      <c r="A4332" s="8" t="s">
        <v>5063</v>
      </c>
      <c r="B4332" t="s">
        <v>10391</v>
      </c>
    </row>
    <row r="4333" spans="1:2">
      <c r="A4333" s="8" t="s">
        <v>5064</v>
      </c>
      <c r="B4333" t="s">
        <v>10567</v>
      </c>
    </row>
    <row r="4334" spans="1:2">
      <c r="A4334" s="8" t="s">
        <v>672</v>
      </c>
      <c r="B4334" t="s">
        <v>10430</v>
      </c>
    </row>
    <row r="4335" spans="1:2">
      <c r="A4335" s="8" t="s">
        <v>5065</v>
      </c>
      <c r="B4335" t="s">
        <v>10391</v>
      </c>
    </row>
    <row r="4336" spans="1:2">
      <c r="A4336" s="8" t="s">
        <v>37</v>
      </c>
      <c r="B4336" t="s">
        <v>10405</v>
      </c>
    </row>
    <row r="4337" spans="1:2">
      <c r="A4337" s="8" t="s">
        <v>5066</v>
      </c>
      <c r="B4337" t="s">
        <v>10396</v>
      </c>
    </row>
    <row r="4338" spans="1:2">
      <c r="A4338" s="8" t="s">
        <v>5067</v>
      </c>
      <c r="B4338" t="s">
        <v>10489</v>
      </c>
    </row>
    <row r="4339" spans="1:2">
      <c r="A4339" s="8" t="s">
        <v>635</v>
      </c>
      <c r="B4339" t="s">
        <v>10480</v>
      </c>
    </row>
    <row r="4340" spans="1:2">
      <c r="A4340" s="8" t="s">
        <v>5068</v>
      </c>
      <c r="B4340" t="s">
        <v>10396</v>
      </c>
    </row>
    <row r="4341" spans="1:2">
      <c r="A4341" s="8" t="s">
        <v>5069</v>
      </c>
      <c r="B4341" t="s">
        <v>10489</v>
      </c>
    </row>
    <row r="4342" spans="1:2">
      <c r="A4342" s="8" t="s">
        <v>5070</v>
      </c>
      <c r="B4342" t="s">
        <v>10555</v>
      </c>
    </row>
    <row r="4343" spans="1:2">
      <c r="A4343" s="8" t="s">
        <v>817</v>
      </c>
      <c r="B4343" t="s">
        <v>10416</v>
      </c>
    </row>
    <row r="4344" spans="1:2">
      <c r="A4344" s="8" t="s">
        <v>140</v>
      </c>
      <c r="B4344" t="s">
        <v>10429</v>
      </c>
    </row>
    <row r="4345" spans="1:2">
      <c r="A4345" s="8" t="s">
        <v>5071</v>
      </c>
      <c r="B4345" t="s">
        <v>10400</v>
      </c>
    </row>
    <row r="4346" spans="1:2">
      <c r="A4346" s="8" t="s">
        <v>5072</v>
      </c>
      <c r="B4346" t="s">
        <v>10400</v>
      </c>
    </row>
    <row r="4347" spans="1:2">
      <c r="A4347" s="8" t="s">
        <v>593</v>
      </c>
      <c r="B4347" t="s">
        <v>10663</v>
      </c>
    </row>
    <row r="4348" spans="1:2">
      <c r="A4348" s="8" t="s">
        <v>5073</v>
      </c>
      <c r="B4348" t="s">
        <v>10390</v>
      </c>
    </row>
    <row r="4349" spans="1:2">
      <c r="A4349" s="8" t="s">
        <v>5074</v>
      </c>
      <c r="B4349" t="s">
        <v>10406</v>
      </c>
    </row>
    <row r="4350" spans="1:2">
      <c r="A4350" s="8" t="s">
        <v>172</v>
      </c>
      <c r="B4350" t="s">
        <v>10425</v>
      </c>
    </row>
    <row r="4351" spans="1:2">
      <c r="A4351" s="8" t="s">
        <v>5075</v>
      </c>
      <c r="B4351" t="s">
        <v>982</v>
      </c>
    </row>
    <row r="4352" spans="1:2">
      <c r="A4352" s="8" t="s">
        <v>5076</v>
      </c>
      <c r="B4352" t="s">
        <v>10423</v>
      </c>
    </row>
    <row r="4353" spans="1:2">
      <c r="A4353" s="8" t="s">
        <v>5077</v>
      </c>
      <c r="B4353" t="s">
        <v>10444</v>
      </c>
    </row>
    <row r="4354" spans="1:2">
      <c r="A4354" s="8" t="s">
        <v>5078</v>
      </c>
      <c r="B4354" t="s">
        <v>10400</v>
      </c>
    </row>
    <row r="4355" spans="1:2">
      <c r="A4355" s="8" t="s">
        <v>5079</v>
      </c>
      <c r="B4355" t="s">
        <v>982</v>
      </c>
    </row>
    <row r="4356" spans="1:2">
      <c r="A4356" s="8" t="s">
        <v>5080</v>
      </c>
      <c r="B4356" t="s">
        <v>10400</v>
      </c>
    </row>
    <row r="4357" spans="1:2">
      <c r="A4357" s="8" t="s">
        <v>5081</v>
      </c>
      <c r="B4357" t="s">
        <v>10625</v>
      </c>
    </row>
    <row r="4358" spans="1:2">
      <c r="A4358" s="8" t="s">
        <v>5082</v>
      </c>
      <c r="B4358" t="s">
        <v>10433</v>
      </c>
    </row>
    <row r="4359" spans="1:2">
      <c r="A4359" s="8" t="s">
        <v>426</v>
      </c>
      <c r="B4359" t="s">
        <v>10409</v>
      </c>
    </row>
    <row r="4360" spans="1:2">
      <c r="A4360" s="8" t="s">
        <v>5083</v>
      </c>
      <c r="B4360" t="s">
        <v>10411</v>
      </c>
    </row>
    <row r="4361" spans="1:2">
      <c r="A4361" s="8" t="s">
        <v>5084</v>
      </c>
      <c r="B4361" t="s">
        <v>10585</v>
      </c>
    </row>
    <row r="4362" spans="1:2">
      <c r="A4362" s="8" t="s">
        <v>5085</v>
      </c>
      <c r="B4362" t="s">
        <v>10455</v>
      </c>
    </row>
    <row r="4363" spans="1:2">
      <c r="A4363" s="8" t="s">
        <v>5086</v>
      </c>
      <c r="B4363" t="s">
        <v>10396</v>
      </c>
    </row>
    <row r="4364" spans="1:2">
      <c r="A4364" s="8" t="s">
        <v>5087</v>
      </c>
      <c r="B4364" t="s">
        <v>10454</v>
      </c>
    </row>
    <row r="4365" spans="1:2">
      <c r="A4365" s="8" t="s">
        <v>5088</v>
      </c>
      <c r="B4365" t="s">
        <v>10423</v>
      </c>
    </row>
    <row r="4366" spans="1:2">
      <c r="A4366" s="8" t="s">
        <v>5089</v>
      </c>
      <c r="B4366" t="s">
        <v>10400</v>
      </c>
    </row>
    <row r="4367" spans="1:2">
      <c r="A4367" s="8" t="s">
        <v>5090</v>
      </c>
      <c r="B4367" t="s">
        <v>10414</v>
      </c>
    </row>
    <row r="4368" spans="1:2">
      <c r="A4368" s="8" t="s">
        <v>5091</v>
      </c>
      <c r="B4368" t="s">
        <v>10459</v>
      </c>
    </row>
    <row r="4369" spans="1:2">
      <c r="A4369" s="8" t="s">
        <v>5092</v>
      </c>
      <c r="B4369" t="s">
        <v>982</v>
      </c>
    </row>
    <row r="4370" spans="1:2">
      <c r="A4370" s="8" t="s">
        <v>5093</v>
      </c>
      <c r="B4370" t="s">
        <v>982</v>
      </c>
    </row>
    <row r="4371" spans="1:2">
      <c r="A4371" s="8" t="s">
        <v>5094</v>
      </c>
      <c r="B4371" t="s">
        <v>10399</v>
      </c>
    </row>
    <row r="4372" spans="1:2">
      <c r="A4372" s="8" t="s">
        <v>5095</v>
      </c>
      <c r="B4372" t="s">
        <v>10570</v>
      </c>
    </row>
    <row r="4373" spans="1:2">
      <c r="A4373" s="8" t="s">
        <v>477</v>
      </c>
      <c r="B4373" t="s">
        <v>10480</v>
      </c>
    </row>
    <row r="4374" spans="1:2">
      <c r="A4374" s="8" t="s">
        <v>5096</v>
      </c>
      <c r="B4374" t="s">
        <v>982</v>
      </c>
    </row>
    <row r="4375" spans="1:2">
      <c r="A4375" s="8" t="s">
        <v>5097</v>
      </c>
      <c r="B4375" t="s">
        <v>10427</v>
      </c>
    </row>
    <row r="4376" spans="1:2">
      <c r="A4376" s="8" t="s">
        <v>392</v>
      </c>
      <c r="B4376" t="s">
        <v>10427</v>
      </c>
    </row>
    <row r="4377" spans="1:2">
      <c r="A4377" s="8" t="s">
        <v>5098</v>
      </c>
      <c r="B4377" t="s">
        <v>10396</v>
      </c>
    </row>
    <row r="4378" spans="1:2">
      <c r="A4378" s="8" t="s">
        <v>5099</v>
      </c>
      <c r="B4378" t="s">
        <v>10390</v>
      </c>
    </row>
    <row r="4379" spans="1:2">
      <c r="A4379" s="8" t="s">
        <v>5100</v>
      </c>
      <c r="B4379" t="s">
        <v>10411</v>
      </c>
    </row>
    <row r="4380" spans="1:2">
      <c r="A4380" s="8" t="s">
        <v>5101</v>
      </c>
      <c r="B4380" t="s">
        <v>10391</v>
      </c>
    </row>
    <row r="4381" spans="1:2">
      <c r="A4381" s="8" t="s">
        <v>206</v>
      </c>
      <c r="B4381" t="s">
        <v>10445</v>
      </c>
    </row>
    <row r="4382" spans="1:2">
      <c r="A4382" s="8" t="s">
        <v>246</v>
      </c>
      <c r="B4382" t="s">
        <v>10457</v>
      </c>
    </row>
    <row r="4383" spans="1:2">
      <c r="A4383" s="8" t="s">
        <v>5102</v>
      </c>
      <c r="B4383" t="s">
        <v>10405</v>
      </c>
    </row>
    <row r="4384" spans="1:2">
      <c r="A4384" s="8" t="s">
        <v>5103</v>
      </c>
      <c r="B4384" t="s">
        <v>10576</v>
      </c>
    </row>
    <row r="4385" spans="1:2">
      <c r="A4385" s="8" t="s">
        <v>5104</v>
      </c>
      <c r="B4385" t="s">
        <v>982</v>
      </c>
    </row>
    <row r="4386" spans="1:2">
      <c r="A4386" s="8" t="s">
        <v>5105</v>
      </c>
      <c r="B4386" t="s">
        <v>10396</v>
      </c>
    </row>
    <row r="4387" spans="1:2">
      <c r="A4387" s="8" t="s">
        <v>5106</v>
      </c>
      <c r="B4387" t="s">
        <v>10536</v>
      </c>
    </row>
    <row r="4388" spans="1:2">
      <c r="A4388" s="8" t="s">
        <v>5107</v>
      </c>
      <c r="B4388" t="s">
        <v>10510</v>
      </c>
    </row>
    <row r="4389" spans="1:2">
      <c r="A4389" s="8" t="s">
        <v>5108</v>
      </c>
      <c r="B4389" t="s">
        <v>10397</v>
      </c>
    </row>
    <row r="4390" spans="1:2">
      <c r="A4390" s="8" t="s">
        <v>5109</v>
      </c>
      <c r="B4390" t="s">
        <v>10655</v>
      </c>
    </row>
    <row r="4391" spans="1:2">
      <c r="A4391" s="8" t="s">
        <v>5110</v>
      </c>
      <c r="B4391" t="s">
        <v>10453</v>
      </c>
    </row>
    <row r="4392" spans="1:2">
      <c r="A4392" s="8" t="s">
        <v>5111</v>
      </c>
      <c r="B4392" t="s">
        <v>10411</v>
      </c>
    </row>
    <row r="4393" spans="1:2">
      <c r="A4393" s="8" t="s">
        <v>5112</v>
      </c>
      <c r="B4393" t="s">
        <v>10447</v>
      </c>
    </row>
    <row r="4394" spans="1:2">
      <c r="A4394" s="8" t="s">
        <v>5113</v>
      </c>
      <c r="B4394" t="s">
        <v>10411</v>
      </c>
    </row>
    <row r="4395" spans="1:2">
      <c r="A4395" s="8" t="s">
        <v>5114</v>
      </c>
      <c r="B4395" t="s">
        <v>10455</v>
      </c>
    </row>
    <row r="4396" spans="1:2">
      <c r="A4396" s="8" t="s">
        <v>5115</v>
      </c>
      <c r="B4396" t="s">
        <v>10411</v>
      </c>
    </row>
    <row r="4397" spans="1:2">
      <c r="A4397" s="8" t="s">
        <v>5116</v>
      </c>
      <c r="B4397" t="s">
        <v>10397</v>
      </c>
    </row>
    <row r="4398" spans="1:2">
      <c r="A4398" s="8" t="s">
        <v>276</v>
      </c>
      <c r="B4398" t="s">
        <v>10433</v>
      </c>
    </row>
    <row r="4399" spans="1:2">
      <c r="A4399" s="8" t="s">
        <v>5117</v>
      </c>
      <c r="B4399" t="s">
        <v>982</v>
      </c>
    </row>
    <row r="4400" spans="1:2">
      <c r="A4400" s="8" t="s">
        <v>5118</v>
      </c>
      <c r="B4400" t="s">
        <v>10544</v>
      </c>
    </row>
    <row r="4401" spans="1:2">
      <c r="A4401" s="8" t="s">
        <v>5119</v>
      </c>
      <c r="B4401" t="s">
        <v>982</v>
      </c>
    </row>
    <row r="4402" spans="1:2">
      <c r="A4402" s="8" t="s">
        <v>5120</v>
      </c>
      <c r="B4402" t="s">
        <v>10486</v>
      </c>
    </row>
    <row r="4403" spans="1:2">
      <c r="A4403" s="8" t="s">
        <v>5121</v>
      </c>
      <c r="B4403" t="s">
        <v>10405</v>
      </c>
    </row>
    <row r="4404" spans="1:2">
      <c r="A4404" s="8" t="s">
        <v>5122</v>
      </c>
      <c r="B4404" t="s">
        <v>10391</v>
      </c>
    </row>
    <row r="4405" spans="1:2">
      <c r="A4405" s="8" t="s">
        <v>5123</v>
      </c>
      <c r="B4405" t="s">
        <v>10396</v>
      </c>
    </row>
    <row r="4406" spans="1:2">
      <c r="A4406" s="8" t="s">
        <v>625</v>
      </c>
      <c r="B4406" t="s">
        <v>10533</v>
      </c>
    </row>
    <row r="4407" spans="1:2">
      <c r="A4407" s="8" t="s">
        <v>5124</v>
      </c>
      <c r="B4407" t="s">
        <v>10394</v>
      </c>
    </row>
    <row r="4408" spans="1:2">
      <c r="A4408" s="8" t="s">
        <v>5125</v>
      </c>
      <c r="B4408" t="s">
        <v>10509</v>
      </c>
    </row>
    <row r="4409" spans="1:2">
      <c r="A4409" s="8" t="s">
        <v>265</v>
      </c>
      <c r="B4409" t="s">
        <v>10409</v>
      </c>
    </row>
    <row r="4410" spans="1:2">
      <c r="A4410" s="8" t="s">
        <v>5126</v>
      </c>
      <c r="B4410" t="s">
        <v>10406</v>
      </c>
    </row>
    <row r="4411" spans="1:2">
      <c r="A4411" s="8" t="s">
        <v>5127</v>
      </c>
      <c r="B4411" t="s">
        <v>10423</v>
      </c>
    </row>
    <row r="4412" spans="1:2">
      <c r="A4412" s="8" t="s">
        <v>309</v>
      </c>
      <c r="B4412" t="s">
        <v>10427</v>
      </c>
    </row>
    <row r="4413" spans="1:2">
      <c r="A4413" s="8" t="s">
        <v>5128</v>
      </c>
      <c r="B4413" t="s">
        <v>10433</v>
      </c>
    </row>
    <row r="4414" spans="1:2">
      <c r="A4414" s="8" t="s">
        <v>973</v>
      </c>
      <c r="B4414" t="s">
        <v>10400</v>
      </c>
    </row>
    <row r="4415" spans="1:2">
      <c r="A4415" s="8" t="s">
        <v>5129</v>
      </c>
      <c r="B4415" t="s">
        <v>10390</v>
      </c>
    </row>
    <row r="4416" spans="1:2">
      <c r="A4416" s="8" t="s">
        <v>5130</v>
      </c>
      <c r="B4416" t="s">
        <v>10390</v>
      </c>
    </row>
    <row r="4417" spans="1:2">
      <c r="A4417" s="8" t="s">
        <v>5131</v>
      </c>
      <c r="B4417" t="s">
        <v>10459</v>
      </c>
    </row>
    <row r="4418" spans="1:2">
      <c r="A4418" s="8" t="s">
        <v>5132</v>
      </c>
      <c r="B4418" t="s">
        <v>10454</v>
      </c>
    </row>
    <row r="4419" spans="1:2">
      <c r="A4419" s="8" t="s">
        <v>403</v>
      </c>
      <c r="B4419" t="s">
        <v>10405</v>
      </c>
    </row>
    <row r="4420" spans="1:2">
      <c r="A4420" s="8" t="s">
        <v>110</v>
      </c>
      <c r="B4420" t="s">
        <v>10414</v>
      </c>
    </row>
    <row r="4421" spans="1:2">
      <c r="A4421" s="8" t="s">
        <v>5133</v>
      </c>
      <c r="B4421" t="s">
        <v>10490</v>
      </c>
    </row>
    <row r="4422" spans="1:2">
      <c r="A4422" s="8" t="s">
        <v>5134</v>
      </c>
      <c r="B4422" t="s">
        <v>982</v>
      </c>
    </row>
    <row r="4423" spans="1:2">
      <c r="A4423" s="8" t="s">
        <v>5135</v>
      </c>
      <c r="B4423" t="s">
        <v>10448</v>
      </c>
    </row>
    <row r="4424" spans="1:2">
      <c r="A4424" s="8" t="s">
        <v>5136</v>
      </c>
      <c r="B4424" t="s">
        <v>982</v>
      </c>
    </row>
    <row r="4425" spans="1:2">
      <c r="A4425" s="8" t="s">
        <v>5137</v>
      </c>
      <c r="B4425" t="s">
        <v>10454</v>
      </c>
    </row>
    <row r="4426" spans="1:2">
      <c r="A4426" s="8" t="s">
        <v>5138</v>
      </c>
      <c r="B4426" t="s">
        <v>10532</v>
      </c>
    </row>
    <row r="4427" spans="1:2">
      <c r="A4427" s="8" t="s">
        <v>5139</v>
      </c>
      <c r="B4427" t="s">
        <v>10423</v>
      </c>
    </row>
    <row r="4428" spans="1:2">
      <c r="A4428" s="8" t="s">
        <v>5140</v>
      </c>
      <c r="B4428" t="s">
        <v>982</v>
      </c>
    </row>
    <row r="4429" spans="1:2">
      <c r="A4429" s="8" t="s">
        <v>5141</v>
      </c>
      <c r="B4429" t="s">
        <v>10505</v>
      </c>
    </row>
    <row r="4430" spans="1:2">
      <c r="A4430" s="8" t="s">
        <v>5142</v>
      </c>
      <c r="B4430" t="s">
        <v>10391</v>
      </c>
    </row>
    <row r="4431" spans="1:2">
      <c r="A4431" s="8" t="s">
        <v>5143</v>
      </c>
      <c r="B4431" t="s">
        <v>10510</v>
      </c>
    </row>
    <row r="4432" spans="1:2">
      <c r="A4432" s="8" t="s">
        <v>5144</v>
      </c>
      <c r="B4432" t="s">
        <v>10490</v>
      </c>
    </row>
    <row r="4433" spans="1:2">
      <c r="A4433" s="8" t="s">
        <v>5145</v>
      </c>
      <c r="B4433" t="s">
        <v>10439</v>
      </c>
    </row>
    <row r="4434" spans="1:2">
      <c r="A4434" s="8" t="s">
        <v>5146</v>
      </c>
      <c r="B4434" t="s">
        <v>10391</v>
      </c>
    </row>
    <row r="4435" spans="1:2">
      <c r="A4435" s="8" t="s">
        <v>5147</v>
      </c>
      <c r="B4435" t="s">
        <v>10591</v>
      </c>
    </row>
    <row r="4436" spans="1:2">
      <c r="A4436" s="8" t="s">
        <v>5148</v>
      </c>
      <c r="B4436" t="s">
        <v>10433</v>
      </c>
    </row>
    <row r="4437" spans="1:2">
      <c r="A4437" s="8" t="s">
        <v>5149</v>
      </c>
      <c r="B4437" t="s">
        <v>10423</v>
      </c>
    </row>
    <row r="4438" spans="1:2">
      <c r="A4438" s="8" t="s">
        <v>5150</v>
      </c>
      <c r="B4438" t="s">
        <v>10406</v>
      </c>
    </row>
    <row r="4439" spans="1:2">
      <c r="A4439" s="8" t="s">
        <v>5151</v>
      </c>
      <c r="B4439" t="s">
        <v>10455</v>
      </c>
    </row>
    <row r="4440" spans="1:2">
      <c r="A4440" s="8" t="s">
        <v>5152</v>
      </c>
      <c r="B4440" t="s">
        <v>10450</v>
      </c>
    </row>
    <row r="4441" spans="1:2">
      <c r="A4441" s="8" t="s">
        <v>5153</v>
      </c>
      <c r="B4441" t="s">
        <v>10601</v>
      </c>
    </row>
    <row r="4442" spans="1:2">
      <c r="A4442" s="8" t="s">
        <v>5154</v>
      </c>
      <c r="B4442" t="s">
        <v>10459</v>
      </c>
    </row>
    <row r="4443" spans="1:2">
      <c r="A4443" s="8" t="s">
        <v>5155</v>
      </c>
      <c r="B4443" t="s">
        <v>10439</v>
      </c>
    </row>
    <row r="4444" spans="1:2">
      <c r="A4444" s="8" t="s">
        <v>5156</v>
      </c>
      <c r="B4444" t="s">
        <v>10558</v>
      </c>
    </row>
    <row r="4445" spans="1:2">
      <c r="A4445" s="8" t="s">
        <v>5157</v>
      </c>
      <c r="B4445" t="s">
        <v>10436</v>
      </c>
    </row>
    <row r="4446" spans="1:2">
      <c r="A4446" s="8" t="s">
        <v>280</v>
      </c>
      <c r="B4446" t="s">
        <v>10453</v>
      </c>
    </row>
    <row r="4447" spans="1:2">
      <c r="A4447" s="8" t="s">
        <v>736</v>
      </c>
      <c r="B4447" t="s">
        <v>10430</v>
      </c>
    </row>
    <row r="4448" spans="1:2">
      <c r="A4448" s="8" t="s">
        <v>5158</v>
      </c>
      <c r="B4448" t="s">
        <v>10406</v>
      </c>
    </row>
    <row r="4449" spans="1:2">
      <c r="A4449" s="8" t="s">
        <v>5159</v>
      </c>
      <c r="B4449" t="s">
        <v>10664</v>
      </c>
    </row>
    <row r="4450" spans="1:2">
      <c r="A4450" s="8" t="s">
        <v>5160</v>
      </c>
      <c r="B4450" t="s">
        <v>982</v>
      </c>
    </row>
    <row r="4451" spans="1:2">
      <c r="A4451" s="8" t="s">
        <v>5161</v>
      </c>
      <c r="B4451" t="s">
        <v>10405</v>
      </c>
    </row>
    <row r="4452" spans="1:2">
      <c r="A4452" s="8" t="s">
        <v>772</v>
      </c>
      <c r="B4452" t="s">
        <v>10453</v>
      </c>
    </row>
    <row r="4453" spans="1:2">
      <c r="A4453" s="8" t="s">
        <v>5162</v>
      </c>
      <c r="B4453" t="s">
        <v>10395</v>
      </c>
    </row>
    <row r="4454" spans="1:2">
      <c r="A4454" s="8" t="s">
        <v>5163</v>
      </c>
      <c r="B4454" t="s">
        <v>10572</v>
      </c>
    </row>
    <row r="4455" spans="1:2">
      <c r="A4455" s="8" t="s">
        <v>5164</v>
      </c>
      <c r="B4455" t="s">
        <v>10423</v>
      </c>
    </row>
    <row r="4456" spans="1:2">
      <c r="A4456" s="8" t="s">
        <v>341</v>
      </c>
      <c r="B4456" t="s">
        <v>10469</v>
      </c>
    </row>
    <row r="4457" spans="1:2">
      <c r="A4457" s="8" t="s">
        <v>5165</v>
      </c>
      <c r="B4457" t="s">
        <v>10423</v>
      </c>
    </row>
    <row r="4458" spans="1:2">
      <c r="A4458" s="8" t="s">
        <v>5166</v>
      </c>
      <c r="B4458" t="s">
        <v>10391</v>
      </c>
    </row>
    <row r="4459" spans="1:2">
      <c r="A4459" s="8" t="s">
        <v>5167</v>
      </c>
      <c r="B4459" t="s">
        <v>10414</v>
      </c>
    </row>
    <row r="4460" spans="1:2">
      <c r="A4460" s="8" t="s">
        <v>5168</v>
      </c>
      <c r="B4460" t="s">
        <v>10489</v>
      </c>
    </row>
    <row r="4461" spans="1:2">
      <c r="A4461" s="8" t="s">
        <v>5169</v>
      </c>
      <c r="B4461" t="s">
        <v>10601</v>
      </c>
    </row>
    <row r="4462" spans="1:2">
      <c r="A4462" s="8" t="s">
        <v>5170</v>
      </c>
      <c r="B4462" t="s">
        <v>10476</v>
      </c>
    </row>
    <row r="4463" spans="1:2">
      <c r="A4463" s="8" t="s">
        <v>5171</v>
      </c>
      <c r="B4463" t="s">
        <v>10524</v>
      </c>
    </row>
    <row r="4464" spans="1:2">
      <c r="A4464" s="8" t="s">
        <v>114</v>
      </c>
      <c r="B4464" t="s">
        <v>10410</v>
      </c>
    </row>
    <row r="4465" spans="1:2">
      <c r="A4465" s="8" t="s">
        <v>5172</v>
      </c>
      <c r="B4465" t="s">
        <v>10433</v>
      </c>
    </row>
    <row r="4466" spans="1:2">
      <c r="A4466" s="8" t="s">
        <v>5173</v>
      </c>
      <c r="B4466" t="s">
        <v>10406</v>
      </c>
    </row>
    <row r="4467" spans="1:2">
      <c r="A4467" s="8" t="s">
        <v>5174</v>
      </c>
      <c r="B4467" t="s">
        <v>10400</v>
      </c>
    </row>
    <row r="4468" spans="1:2">
      <c r="A4468" s="8" t="s">
        <v>5175</v>
      </c>
      <c r="B4468" t="s">
        <v>10478</v>
      </c>
    </row>
    <row r="4469" spans="1:2">
      <c r="A4469" s="8" t="s">
        <v>5176</v>
      </c>
      <c r="B4469" t="s">
        <v>10442</v>
      </c>
    </row>
    <row r="4470" spans="1:2">
      <c r="A4470" s="8" t="s">
        <v>5177</v>
      </c>
      <c r="B4470" t="s">
        <v>10391</v>
      </c>
    </row>
    <row r="4471" spans="1:2">
      <c r="A4471" s="8" t="s">
        <v>5178</v>
      </c>
      <c r="B4471" t="s">
        <v>10406</v>
      </c>
    </row>
    <row r="4472" spans="1:2">
      <c r="A4472" s="8" t="s">
        <v>5179</v>
      </c>
      <c r="B4472" t="s">
        <v>10529</v>
      </c>
    </row>
    <row r="4473" spans="1:2">
      <c r="A4473" s="8" t="s">
        <v>5180</v>
      </c>
      <c r="B4473" t="s">
        <v>10453</v>
      </c>
    </row>
    <row r="4474" spans="1:2">
      <c r="A4474" s="8" t="s">
        <v>5181</v>
      </c>
      <c r="B4474" t="s">
        <v>10406</v>
      </c>
    </row>
    <row r="4475" spans="1:2">
      <c r="A4475" s="8" t="s">
        <v>5182</v>
      </c>
      <c r="B4475" t="s">
        <v>10444</v>
      </c>
    </row>
    <row r="4476" spans="1:2">
      <c r="A4476" s="8" t="s">
        <v>5183</v>
      </c>
      <c r="B4476" t="s">
        <v>10486</v>
      </c>
    </row>
    <row r="4477" spans="1:2">
      <c r="A4477" s="8" t="s">
        <v>5184</v>
      </c>
      <c r="B4477" t="s">
        <v>10406</v>
      </c>
    </row>
    <row r="4478" spans="1:2">
      <c r="A4478" s="8" t="s">
        <v>343</v>
      </c>
      <c r="B4478" t="s">
        <v>10537</v>
      </c>
    </row>
    <row r="4479" spans="1:2">
      <c r="A4479" s="8" t="s">
        <v>5185</v>
      </c>
      <c r="B4479" t="s">
        <v>10428</v>
      </c>
    </row>
    <row r="4480" spans="1:2">
      <c r="A4480" s="8" t="s">
        <v>704</v>
      </c>
      <c r="B4480" t="s">
        <v>10444</v>
      </c>
    </row>
    <row r="4481" spans="1:2">
      <c r="A4481" s="8" t="s">
        <v>5186</v>
      </c>
      <c r="B4481" t="s">
        <v>10415</v>
      </c>
    </row>
    <row r="4482" spans="1:2">
      <c r="A4482" s="8" t="s">
        <v>5187</v>
      </c>
      <c r="B4482" t="s">
        <v>10406</v>
      </c>
    </row>
    <row r="4483" spans="1:2">
      <c r="A4483" s="8" t="s">
        <v>5188</v>
      </c>
      <c r="B4483" t="s">
        <v>10639</v>
      </c>
    </row>
    <row r="4484" spans="1:2">
      <c r="A4484" s="8" t="s">
        <v>5189</v>
      </c>
      <c r="B4484" t="s">
        <v>10584</v>
      </c>
    </row>
    <row r="4485" spans="1:2">
      <c r="A4485" s="8" t="s">
        <v>243</v>
      </c>
      <c r="B4485" t="s">
        <v>10390</v>
      </c>
    </row>
    <row r="4486" spans="1:2">
      <c r="A4486" s="8" t="s">
        <v>5190</v>
      </c>
      <c r="B4486" t="s">
        <v>10439</v>
      </c>
    </row>
    <row r="4487" spans="1:2">
      <c r="A4487" s="8" t="s">
        <v>5191</v>
      </c>
      <c r="B4487" t="s">
        <v>10406</v>
      </c>
    </row>
    <row r="4488" spans="1:2">
      <c r="A4488" s="8" t="s">
        <v>274</v>
      </c>
      <c r="B4488" t="s">
        <v>10455</v>
      </c>
    </row>
    <row r="4489" spans="1:2">
      <c r="A4489" s="8" t="s">
        <v>5192</v>
      </c>
      <c r="B4489" t="s">
        <v>10440</v>
      </c>
    </row>
    <row r="4490" spans="1:2">
      <c r="A4490" s="8" t="s">
        <v>718</v>
      </c>
      <c r="B4490" t="s">
        <v>10395</v>
      </c>
    </row>
    <row r="4491" spans="1:2">
      <c r="A4491" s="8" t="s">
        <v>5193</v>
      </c>
      <c r="B4491" t="s">
        <v>10400</v>
      </c>
    </row>
    <row r="4492" spans="1:2">
      <c r="A4492" s="8" t="s">
        <v>5194</v>
      </c>
      <c r="B4492" t="s">
        <v>10390</v>
      </c>
    </row>
    <row r="4493" spans="1:2">
      <c r="A4493" s="8" t="s">
        <v>558</v>
      </c>
      <c r="B4493" t="s">
        <v>10453</v>
      </c>
    </row>
    <row r="4494" spans="1:2">
      <c r="A4494" s="8" t="s">
        <v>5195</v>
      </c>
      <c r="B4494" t="s">
        <v>10423</v>
      </c>
    </row>
    <row r="4495" spans="1:2">
      <c r="A4495" s="8" t="s">
        <v>5196</v>
      </c>
      <c r="B4495" t="s">
        <v>10407</v>
      </c>
    </row>
    <row r="4496" spans="1:2">
      <c r="A4496" s="8" t="s">
        <v>5197</v>
      </c>
      <c r="B4496" t="s">
        <v>10510</v>
      </c>
    </row>
    <row r="4497" spans="1:2">
      <c r="A4497" s="8" t="s">
        <v>5198</v>
      </c>
      <c r="B4497" t="s">
        <v>10423</v>
      </c>
    </row>
    <row r="4498" spans="1:2">
      <c r="A4498" s="8" t="s">
        <v>5199</v>
      </c>
      <c r="B4498" t="s">
        <v>10442</v>
      </c>
    </row>
    <row r="4499" spans="1:2">
      <c r="A4499" s="8" t="s">
        <v>5200</v>
      </c>
      <c r="B4499" t="s">
        <v>10453</v>
      </c>
    </row>
    <row r="4500" spans="1:2">
      <c r="A4500" s="8" t="s">
        <v>531</v>
      </c>
      <c r="B4500" t="s">
        <v>10453</v>
      </c>
    </row>
    <row r="4501" spans="1:2">
      <c r="A4501" s="8" t="s">
        <v>5201</v>
      </c>
      <c r="B4501" t="s">
        <v>10639</v>
      </c>
    </row>
    <row r="4502" spans="1:2">
      <c r="A4502" s="8" t="s">
        <v>915</v>
      </c>
      <c r="B4502" t="s">
        <v>10390</v>
      </c>
    </row>
    <row r="4503" spans="1:2">
      <c r="A4503" s="8" t="s">
        <v>5202</v>
      </c>
      <c r="B4503" t="s">
        <v>10396</v>
      </c>
    </row>
    <row r="4504" spans="1:2">
      <c r="A4504" s="8" t="s">
        <v>5203</v>
      </c>
      <c r="B4504" t="s">
        <v>10390</v>
      </c>
    </row>
    <row r="4505" spans="1:2">
      <c r="A4505" s="8" t="s">
        <v>525</v>
      </c>
      <c r="B4505" t="s">
        <v>10665</v>
      </c>
    </row>
    <row r="4506" spans="1:2">
      <c r="A4506" s="8" t="s">
        <v>5204</v>
      </c>
      <c r="B4506" t="s">
        <v>982</v>
      </c>
    </row>
    <row r="4507" spans="1:2">
      <c r="A4507" s="8" t="s">
        <v>5205</v>
      </c>
      <c r="B4507" t="s">
        <v>10404</v>
      </c>
    </row>
    <row r="4508" spans="1:2">
      <c r="A4508" s="8" t="s">
        <v>5206</v>
      </c>
      <c r="B4508" t="s">
        <v>982</v>
      </c>
    </row>
    <row r="4509" spans="1:2">
      <c r="A4509" s="8" t="s">
        <v>787</v>
      </c>
      <c r="B4509" t="s">
        <v>10609</v>
      </c>
    </row>
    <row r="4510" spans="1:2">
      <c r="A4510" s="8" t="s">
        <v>5207</v>
      </c>
      <c r="B4510" t="s">
        <v>10406</v>
      </c>
    </row>
    <row r="4511" spans="1:2">
      <c r="A4511" s="8" t="s">
        <v>5208</v>
      </c>
      <c r="B4511" t="s">
        <v>10406</v>
      </c>
    </row>
    <row r="4512" spans="1:2">
      <c r="A4512" s="8" t="s">
        <v>5209</v>
      </c>
      <c r="B4512" t="s">
        <v>10392</v>
      </c>
    </row>
    <row r="4513" spans="1:2">
      <c r="A4513" s="8" t="s">
        <v>5210</v>
      </c>
      <c r="B4513" t="s">
        <v>10453</v>
      </c>
    </row>
    <row r="4514" spans="1:2">
      <c r="A4514" s="8" t="s">
        <v>5211</v>
      </c>
      <c r="B4514" t="s">
        <v>10637</v>
      </c>
    </row>
    <row r="4515" spans="1:2">
      <c r="A4515" s="8" t="s">
        <v>5212</v>
      </c>
      <c r="B4515" t="s">
        <v>10470</v>
      </c>
    </row>
    <row r="4516" spans="1:2">
      <c r="A4516" s="8" t="s">
        <v>112</v>
      </c>
      <c r="B4516" t="s">
        <v>10455</v>
      </c>
    </row>
    <row r="4517" spans="1:2">
      <c r="A4517" s="8" t="s">
        <v>5213</v>
      </c>
      <c r="B4517" t="s">
        <v>10458</v>
      </c>
    </row>
    <row r="4518" spans="1:2">
      <c r="A4518" s="8" t="s">
        <v>5214</v>
      </c>
      <c r="B4518" t="s">
        <v>10666</v>
      </c>
    </row>
    <row r="4519" spans="1:2">
      <c r="A4519" s="8" t="s">
        <v>5215</v>
      </c>
      <c r="B4519" t="s">
        <v>10453</v>
      </c>
    </row>
    <row r="4520" spans="1:2">
      <c r="A4520" s="8" t="s">
        <v>5216</v>
      </c>
      <c r="B4520" t="s">
        <v>10406</v>
      </c>
    </row>
    <row r="4521" spans="1:2">
      <c r="A4521" s="8" t="s">
        <v>118</v>
      </c>
      <c r="B4521" t="s">
        <v>10524</v>
      </c>
    </row>
    <row r="4522" spans="1:2">
      <c r="A4522" s="8" t="s">
        <v>5217</v>
      </c>
      <c r="B4522" t="s">
        <v>10469</v>
      </c>
    </row>
    <row r="4523" spans="1:2">
      <c r="A4523" s="8" t="s">
        <v>5218</v>
      </c>
      <c r="B4523" t="s">
        <v>10439</v>
      </c>
    </row>
    <row r="4524" spans="1:2">
      <c r="A4524" s="8" t="s">
        <v>5219</v>
      </c>
      <c r="B4524" t="s">
        <v>10396</v>
      </c>
    </row>
    <row r="4525" spans="1:2">
      <c r="A4525" s="8" t="s">
        <v>103</v>
      </c>
      <c r="B4525" t="s">
        <v>10618</v>
      </c>
    </row>
    <row r="4526" spans="1:2">
      <c r="A4526" s="8" t="s">
        <v>5220</v>
      </c>
      <c r="B4526" t="s">
        <v>10396</v>
      </c>
    </row>
    <row r="4527" spans="1:2">
      <c r="A4527" s="8" t="s">
        <v>5221</v>
      </c>
      <c r="B4527" t="s">
        <v>10453</v>
      </c>
    </row>
    <row r="4528" spans="1:2">
      <c r="A4528" s="8" t="s">
        <v>5222</v>
      </c>
      <c r="B4528" t="s">
        <v>982</v>
      </c>
    </row>
    <row r="4529" spans="1:2">
      <c r="A4529" s="8" t="s">
        <v>5223</v>
      </c>
      <c r="B4529" t="s">
        <v>10405</v>
      </c>
    </row>
    <row r="4530" spans="1:2">
      <c r="A4530" s="8" t="s">
        <v>5224</v>
      </c>
      <c r="B4530" t="s">
        <v>10390</v>
      </c>
    </row>
    <row r="4531" spans="1:2">
      <c r="A4531" s="8" t="s">
        <v>5225</v>
      </c>
      <c r="B4531" t="s">
        <v>982</v>
      </c>
    </row>
    <row r="4532" spans="1:2">
      <c r="A4532" s="8" t="s">
        <v>122</v>
      </c>
      <c r="B4532" t="s">
        <v>10429</v>
      </c>
    </row>
    <row r="4533" spans="1:2">
      <c r="A4533" s="8" t="s">
        <v>5226</v>
      </c>
      <c r="B4533" t="s">
        <v>10460</v>
      </c>
    </row>
    <row r="4534" spans="1:2">
      <c r="A4534" s="8" t="s">
        <v>5227</v>
      </c>
      <c r="B4534" t="s">
        <v>10406</v>
      </c>
    </row>
    <row r="4535" spans="1:2">
      <c r="A4535" s="8" t="s">
        <v>42</v>
      </c>
      <c r="B4535" t="s">
        <v>10404</v>
      </c>
    </row>
    <row r="4536" spans="1:2">
      <c r="A4536" s="8" t="s">
        <v>5228</v>
      </c>
      <c r="B4536" t="s">
        <v>10556</v>
      </c>
    </row>
    <row r="4537" spans="1:2">
      <c r="A4537" s="8" t="s">
        <v>5229</v>
      </c>
      <c r="B4537" t="s">
        <v>10634</v>
      </c>
    </row>
    <row r="4538" spans="1:2">
      <c r="A4538" s="8" t="s">
        <v>5230</v>
      </c>
      <c r="B4538" t="s">
        <v>10391</v>
      </c>
    </row>
    <row r="4539" spans="1:2">
      <c r="A4539" s="8" t="s">
        <v>5231</v>
      </c>
      <c r="B4539" t="s">
        <v>10439</v>
      </c>
    </row>
    <row r="4540" spans="1:2">
      <c r="A4540" s="8" t="s">
        <v>5232</v>
      </c>
      <c r="B4540" t="s">
        <v>10566</v>
      </c>
    </row>
    <row r="4541" spans="1:2">
      <c r="A4541" s="8" t="s">
        <v>5233</v>
      </c>
      <c r="B4541" t="s">
        <v>10390</v>
      </c>
    </row>
    <row r="4542" spans="1:2">
      <c r="A4542" s="8" t="s">
        <v>5234</v>
      </c>
      <c r="B4542" t="s">
        <v>10447</v>
      </c>
    </row>
    <row r="4543" spans="1:2">
      <c r="A4543" s="8" t="s">
        <v>5235</v>
      </c>
      <c r="B4543" t="s">
        <v>10503</v>
      </c>
    </row>
    <row r="4544" spans="1:2">
      <c r="A4544" s="8" t="s">
        <v>5236</v>
      </c>
      <c r="B4544" t="s">
        <v>10404</v>
      </c>
    </row>
    <row r="4545" spans="1:2">
      <c r="A4545" s="8" t="s">
        <v>5237</v>
      </c>
      <c r="B4545" t="s">
        <v>10490</v>
      </c>
    </row>
    <row r="4546" spans="1:2">
      <c r="A4546" s="8" t="s">
        <v>5238</v>
      </c>
      <c r="B4546" t="s">
        <v>10510</v>
      </c>
    </row>
    <row r="4547" spans="1:2">
      <c r="A4547" s="8" t="s">
        <v>5239</v>
      </c>
      <c r="B4547" t="s">
        <v>10459</v>
      </c>
    </row>
    <row r="4548" spans="1:2">
      <c r="A4548" s="8" t="s">
        <v>5240</v>
      </c>
      <c r="B4548" t="s">
        <v>10492</v>
      </c>
    </row>
    <row r="4549" spans="1:2">
      <c r="A4549" s="8" t="s">
        <v>5241</v>
      </c>
      <c r="B4549" t="s">
        <v>10450</v>
      </c>
    </row>
    <row r="4550" spans="1:2">
      <c r="A4550" s="8" t="s">
        <v>5242</v>
      </c>
      <c r="B4550" t="s">
        <v>10580</v>
      </c>
    </row>
    <row r="4551" spans="1:2">
      <c r="A4551" s="8" t="s">
        <v>62</v>
      </c>
      <c r="B4551" t="s">
        <v>10445</v>
      </c>
    </row>
    <row r="4552" spans="1:2">
      <c r="A4552" s="8" t="s">
        <v>5243</v>
      </c>
      <c r="B4552" t="s">
        <v>10439</v>
      </c>
    </row>
    <row r="4553" spans="1:2">
      <c r="A4553" s="8" t="s">
        <v>249</v>
      </c>
      <c r="B4553" t="s">
        <v>10531</v>
      </c>
    </row>
    <row r="4554" spans="1:2">
      <c r="A4554" s="8" t="s">
        <v>5244</v>
      </c>
      <c r="B4554" t="s">
        <v>10400</v>
      </c>
    </row>
    <row r="4555" spans="1:2">
      <c r="A4555" s="8" t="s">
        <v>5245</v>
      </c>
      <c r="B4555" t="s">
        <v>10398</v>
      </c>
    </row>
    <row r="4556" spans="1:2">
      <c r="A4556" s="8" t="s">
        <v>5246</v>
      </c>
      <c r="B4556" t="s">
        <v>10486</v>
      </c>
    </row>
    <row r="4557" spans="1:2">
      <c r="A4557" s="8" t="s">
        <v>5247</v>
      </c>
      <c r="B4557" t="s">
        <v>10450</v>
      </c>
    </row>
    <row r="4558" spans="1:2">
      <c r="A4558" s="8" t="s">
        <v>715</v>
      </c>
      <c r="B4558" t="s">
        <v>10429</v>
      </c>
    </row>
    <row r="4559" spans="1:2">
      <c r="A4559" s="8" t="s">
        <v>5248</v>
      </c>
      <c r="B4559" t="s">
        <v>10554</v>
      </c>
    </row>
    <row r="4560" spans="1:2">
      <c r="A4560" s="8" t="s">
        <v>5249</v>
      </c>
      <c r="B4560" t="s">
        <v>10510</v>
      </c>
    </row>
    <row r="4561" spans="1:2">
      <c r="A4561" s="8" t="s">
        <v>5250</v>
      </c>
      <c r="B4561" t="s">
        <v>10436</v>
      </c>
    </row>
    <row r="4562" spans="1:2">
      <c r="A4562" s="8" t="s">
        <v>5251</v>
      </c>
      <c r="B4562" t="s">
        <v>982</v>
      </c>
    </row>
    <row r="4563" spans="1:2">
      <c r="A4563" s="8" t="s">
        <v>34</v>
      </c>
      <c r="B4563" t="s">
        <v>10406</v>
      </c>
    </row>
    <row r="4564" spans="1:2">
      <c r="A4564" s="8" t="s">
        <v>5252</v>
      </c>
      <c r="B4564" t="s">
        <v>10581</v>
      </c>
    </row>
    <row r="4565" spans="1:2">
      <c r="A4565" s="8" t="s">
        <v>5253</v>
      </c>
      <c r="B4565" t="s">
        <v>10554</v>
      </c>
    </row>
    <row r="4566" spans="1:2">
      <c r="A4566" s="8" t="s">
        <v>5254</v>
      </c>
      <c r="B4566" t="s">
        <v>10454</v>
      </c>
    </row>
    <row r="4567" spans="1:2">
      <c r="A4567" s="8" t="s">
        <v>5255</v>
      </c>
      <c r="B4567" t="s">
        <v>10453</v>
      </c>
    </row>
    <row r="4568" spans="1:2">
      <c r="A4568" s="8" t="s">
        <v>5256</v>
      </c>
      <c r="B4568" t="s">
        <v>10406</v>
      </c>
    </row>
    <row r="4569" spans="1:2">
      <c r="A4569" s="8" t="s">
        <v>5257</v>
      </c>
      <c r="B4569" t="s">
        <v>10440</v>
      </c>
    </row>
    <row r="4570" spans="1:2">
      <c r="A4570" s="8" t="s">
        <v>5258</v>
      </c>
      <c r="B4570" t="s">
        <v>982</v>
      </c>
    </row>
    <row r="4571" spans="1:2">
      <c r="A4571" s="8" t="s">
        <v>644</v>
      </c>
      <c r="B4571" t="s">
        <v>10433</v>
      </c>
    </row>
    <row r="4572" spans="1:2">
      <c r="A4572" s="8" t="s">
        <v>260</v>
      </c>
      <c r="B4572" t="s">
        <v>10465</v>
      </c>
    </row>
    <row r="4573" spans="1:2">
      <c r="A4573" s="8" t="s">
        <v>5259</v>
      </c>
      <c r="B4573" t="s">
        <v>10486</v>
      </c>
    </row>
    <row r="4574" spans="1:2">
      <c r="A4574" s="8" t="s">
        <v>5260</v>
      </c>
      <c r="B4574" t="s">
        <v>10400</v>
      </c>
    </row>
    <row r="4575" spans="1:2">
      <c r="A4575" s="8" t="s">
        <v>508</v>
      </c>
      <c r="B4575" t="s">
        <v>10406</v>
      </c>
    </row>
    <row r="4576" spans="1:2">
      <c r="A4576" s="8" t="s">
        <v>5261</v>
      </c>
      <c r="B4576" t="s">
        <v>10411</v>
      </c>
    </row>
    <row r="4577" spans="1:2">
      <c r="A4577" s="8" t="s">
        <v>5262</v>
      </c>
      <c r="B4577" t="s">
        <v>10510</v>
      </c>
    </row>
    <row r="4578" spans="1:2">
      <c r="A4578" s="8" t="s">
        <v>5263</v>
      </c>
      <c r="B4578" t="s">
        <v>10667</v>
      </c>
    </row>
    <row r="4579" spans="1:2">
      <c r="A4579" s="8" t="s">
        <v>5264</v>
      </c>
      <c r="B4579" t="s">
        <v>10450</v>
      </c>
    </row>
    <row r="4580" spans="1:2">
      <c r="A4580" s="8" t="s">
        <v>5265</v>
      </c>
      <c r="B4580" t="s">
        <v>10396</v>
      </c>
    </row>
    <row r="4581" spans="1:2">
      <c r="A4581" s="8" t="s">
        <v>5266</v>
      </c>
      <c r="B4581" t="s">
        <v>10406</v>
      </c>
    </row>
    <row r="4582" spans="1:2">
      <c r="A4582" s="8" t="s">
        <v>5267</v>
      </c>
      <c r="B4582" t="s">
        <v>10486</v>
      </c>
    </row>
    <row r="4583" spans="1:2">
      <c r="A4583" s="8" t="s">
        <v>5268</v>
      </c>
      <c r="B4583" t="s">
        <v>982</v>
      </c>
    </row>
    <row r="4584" spans="1:2">
      <c r="A4584" s="8" t="s">
        <v>5269</v>
      </c>
      <c r="B4584" t="s">
        <v>10396</v>
      </c>
    </row>
    <row r="4585" spans="1:2">
      <c r="A4585" s="8" t="s">
        <v>5270</v>
      </c>
      <c r="B4585" t="s">
        <v>10410</v>
      </c>
    </row>
    <row r="4586" spans="1:2">
      <c r="A4586" s="8" t="s">
        <v>5271</v>
      </c>
      <c r="B4586" t="s">
        <v>10396</v>
      </c>
    </row>
    <row r="4587" spans="1:2">
      <c r="A4587" s="8" t="s">
        <v>5272</v>
      </c>
      <c r="B4587" t="s">
        <v>10539</v>
      </c>
    </row>
    <row r="4588" spans="1:2">
      <c r="A4588" s="8" t="s">
        <v>5273</v>
      </c>
      <c r="B4588" t="s">
        <v>10433</v>
      </c>
    </row>
    <row r="4589" spans="1:2">
      <c r="A4589" s="8" t="s">
        <v>5274</v>
      </c>
      <c r="B4589" t="s">
        <v>10606</v>
      </c>
    </row>
    <row r="4590" spans="1:2">
      <c r="A4590" s="8" t="s">
        <v>5275</v>
      </c>
      <c r="B4590" t="s">
        <v>10453</v>
      </c>
    </row>
    <row r="4591" spans="1:2">
      <c r="A4591" s="8" t="s">
        <v>5276</v>
      </c>
      <c r="B4591" t="s">
        <v>10553</v>
      </c>
    </row>
    <row r="4592" spans="1:2">
      <c r="A4592" s="8" t="s">
        <v>357</v>
      </c>
      <c r="B4592" t="s">
        <v>10444</v>
      </c>
    </row>
    <row r="4593" spans="1:2">
      <c r="A4593" s="8" t="s">
        <v>5277</v>
      </c>
      <c r="B4593" t="s">
        <v>10390</v>
      </c>
    </row>
    <row r="4594" spans="1:2">
      <c r="A4594" s="8" t="s">
        <v>5278</v>
      </c>
      <c r="B4594" t="s">
        <v>10406</v>
      </c>
    </row>
    <row r="4595" spans="1:2">
      <c r="A4595" s="8" t="s">
        <v>5279</v>
      </c>
      <c r="B4595" t="s">
        <v>10427</v>
      </c>
    </row>
    <row r="4596" spans="1:2">
      <c r="A4596" s="8" t="s">
        <v>701</v>
      </c>
      <c r="B4596" t="s">
        <v>10449</v>
      </c>
    </row>
    <row r="4597" spans="1:2">
      <c r="A4597" s="8" t="s">
        <v>5280</v>
      </c>
      <c r="B4597" t="s">
        <v>10414</v>
      </c>
    </row>
    <row r="4598" spans="1:2">
      <c r="A4598" s="8" t="s">
        <v>692</v>
      </c>
      <c r="B4598" t="s">
        <v>10493</v>
      </c>
    </row>
    <row r="4599" spans="1:2">
      <c r="A4599" s="8" t="s">
        <v>5281</v>
      </c>
      <c r="B4599" t="s">
        <v>10411</v>
      </c>
    </row>
    <row r="4600" spans="1:2">
      <c r="A4600" s="8" t="s">
        <v>575</v>
      </c>
      <c r="B4600" t="s">
        <v>10427</v>
      </c>
    </row>
    <row r="4601" spans="1:2">
      <c r="A4601" s="8" t="s">
        <v>5282</v>
      </c>
      <c r="B4601" t="s">
        <v>10591</v>
      </c>
    </row>
    <row r="4602" spans="1:2">
      <c r="A4602" s="8" t="s">
        <v>5283</v>
      </c>
      <c r="B4602" t="s">
        <v>10449</v>
      </c>
    </row>
    <row r="4603" spans="1:2">
      <c r="A4603" s="8" t="s">
        <v>653</v>
      </c>
      <c r="B4603" t="s">
        <v>10404</v>
      </c>
    </row>
    <row r="4604" spans="1:2">
      <c r="A4604" s="8" t="s">
        <v>5284</v>
      </c>
      <c r="B4604" t="s">
        <v>10416</v>
      </c>
    </row>
    <row r="4605" spans="1:2">
      <c r="A4605" s="8" t="s">
        <v>5285</v>
      </c>
      <c r="B4605" t="s">
        <v>10433</v>
      </c>
    </row>
    <row r="4606" spans="1:2">
      <c r="A4606" s="8" t="s">
        <v>5286</v>
      </c>
      <c r="B4606" t="s">
        <v>982</v>
      </c>
    </row>
    <row r="4607" spans="1:2">
      <c r="A4607" s="8" t="s">
        <v>5287</v>
      </c>
      <c r="B4607" t="s">
        <v>10577</v>
      </c>
    </row>
    <row r="4608" spans="1:2">
      <c r="A4608" s="8" t="s">
        <v>5288</v>
      </c>
      <c r="B4608" t="s">
        <v>10397</v>
      </c>
    </row>
    <row r="4609" spans="1:2">
      <c r="A4609" s="8" t="s">
        <v>739</v>
      </c>
      <c r="B4609" t="s">
        <v>10406</v>
      </c>
    </row>
    <row r="4610" spans="1:2">
      <c r="A4610" s="8" t="s">
        <v>5289</v>
      </c>
      <c r="B4610" t="s">
        <v>10406</v>
      </c>
    </row>
    <row r="4611" spans="1:2">
      <c r="A4611" s="8" t="s">
        <v>5290</v>
      </c>
      <c r="B4611" t="s">
        <v>10396</v>
      </c>
    </row>
    <row r="4612" spans="1:2">
      <c r="A4612" s="8" t="s">
        <v>5291</v>
      </c>
      <c r="B4612" t="s">
        <v>10450</v>
      </c>
    </row>
    <row r="4613" spans="1:2">
      <c r="A4613" s="8" t="s">
        <v>5292</v>
      </c>
      <c r="B4613" t="s">
        <v>10637</v>
      </c>
    </row>
    <row r="4614" spans="1:2">
      <c r="A4614" s="8" t="s">
        <v>528</v>
      </c>
      <c r="B4614" t="s">
        <v>10453</v>
      </c>
    </row>
    <row r="4615" spans="1:2">
      <c r="A4615" s="8" t="s">
        <v>5293</v>
      </c>
      <c r="B4615" t="s">
        <v>10526</v>
      </c>
    </row>
    <row r="4616" spans="1:2">
      <c r="A4616" s="8" t="s">
        <v>5294</v>
      </c>
      <c r="B4616" t="s">
        <v>10406</v>
      </c>
    </row>
    <row r="4617" spans="1:2">
      <c r="A4617" s="8" t="s">
        <v>5295</v>
      </c>
      <c r="B4617" t="s">
        <v>10429</v>
      </c>
    </row>
    <row r="4618" spans="1:2">
      <c r="A4618" s="8" t="s">
        <v>5296</v>
      </c>
      <c r="B4618" t="s">
        <v>982</v>
      </c>
    </row>
    <row r="4619" spans="1:2">
      <c r="A4619" s="8" t="s">
        <v>5297</v>
      </c>
      <c r="B4619" t="s">
        <v>10526</v>
      </c>
    </row>
    <row r="4620" spans="1:2">
      <c r="A4620" s="8" t="s">
        <v>514</v>
      </c>
      <c r="B4620" t="s">
        <v>10455</v>
      </c>
    </row>
    <row r="4621" spans="1:2">
      <c r="A4621" s="8" t="s">
        <v>5298</v>
      </c>
      <c r="B4621" t="s">
        <v>10391</v>
      </c>
    </row>
    <row r="4622" spans="1:2">
      <c r="A4622" s="8" t="s">
        <v>533</v>
      </c>
      <c r="B4622" t="s">
        <v>10445</v>
      </c>
    </row>
    <row r="4623" spans="1:2">
      <c r="A4623" s="8" t="s">
        <v>5299</v>
      </c>
      <c r="B4623" t="s">
        <v>10389</v>
      </c>
    </row>
    <row r="4624" spans="1:2">
      <c r="A4624" s="8" t="s">
        <v>171</v>
      </c>
      <c r="B4624" t="s">
        <v>10408</v>
      </c>
    </row>
    <row r="4625" spans="1:2">
      <c r="A4625" s="8" t="s">
        <v>5300</v>
      </c>
      <c r="B4625" t="s">
        <v>10400</v>
      </c>
    </row>
    <row r="4626" spans="1:2">
      <c r="A4626" s="8" t="s">
        <v>5301</v>
      </c>
      <c r="B4626" t="s">
        <v>10668</v>
      </c>
    </row>
    <row r="4627" spans="1:2">
      <c r="A4627" s="8" t="s">
        <v>5302</v>
      </c>
      <c r="B4627" t="s">
        <v>10450</v>
      </c>
    </row>
    <row r="4628" spans="1:2">
      <c r="A4628" s="8" t="s">
        <v>419</v>
      </c>
      <c r="B4628" t="s">
        <v>10409</v>
      </c>
    </row>
    <row r="4629" spans="1:2">
      <c r="A4629" s="8" t="s">
        <v>5303</v>
      </c>
      <c r="B4629" t="s">
        <v>10411</v>
      </c>
    </row>
    <row r="4630" spans="1:2">
      <c r="A4630" s="8" t="s">
        <v>5304</v>
      </c>
      <c r="B4630" t="s">
        <v>10490</v>
      </c>
    </row>
    <row r="4631" spans="1:2">
      <c r="A4631" s="8" t="s">
        <v>796</v>
      </c>
      <c r="B4631" t="s">
        <v>10533</v>
      </c>
    </row>
    <row r="4632" spans="1:2">
      <c r="A4632" s="8" t="s">
        <v>5305</v>
      </c>
      <c r="B4632" t="s">
        <v>10399</v>
      </c>
    </row>
    <row r="4633" spans="1:2">
      <c r="A4633" s="8" t="s">
        <v>5306</v>
      </c>
      <c r="B4633" t="s">
        <v>10400</v>
      </c>
    </row>
    <row r="4634" spans="1:2">
      <c r="A4634" s="8" t="s">
        <v>5307</v>
      </c>
      <c r="B4634" t="s">
        <v>10510</v>
      </c>
    </row>
    <row r="4635" spans="1:2">
      <c r="A4635" s="8" t="s">
        <v>337</v>
      </c>
      <c r="B4635" t="s">
        <v>10429</v>
      </c>
    </row>
    <row r="4636" spans="1:2">
      <c r="A4636" s="8" t="s">
        <v>5308</v>
      </c>
      <c r="B4636" t="s">
        <v>10486</v>
      </c>
    </row>
    <row r="4637" spans="1:2">
      <c r="A4637" s="8" t="s">
        <v>321</v>
      </c>
      <c r="B4637" t="s">
        <v>10410</v>
      </c>
    </row>
    <row r="4638" spans="1:2">
      <c r="A4638" s="8" t="s">
        <v>5309</v>
      </c>
      <c r="B4638" t="s">
        <v>10411</v>
      </c>
    </row>
    <row r="4639" spans="1:2">
      <c r="A4639" s="8" t="s">
        <v>5310</v>
      </c>
      <c r="B4639" t="s">
        <v>10411</v>
      </c>
    </row>
    <row r="4640" spans="1:2">
      <c r="A4640" s="8" t="s">
        <v>5311</v>
      </c>
      <c r="B4640" t="s">
        <v>10486</v>
      </c>
    </row>
    <row r="4641" spans="1:2">
      <c r="A4641" s="8" t="s">
        <v>5312</v>
      </c>
      <c r="B4641" t="s">
        <v>982</v>
      </c>
    </row>
    <row r="4642" spans="1:2">
      <c r="A4642" s="8" t="s">
        <v>5313</v>
      </c>
      <c r="B4642" t="s">
        <v>10423</v>
      </c>
    </row>
    <row r="4643" spans="1:2">
      <c r="A4643" s="8" t="s">
        <v>5314</v>
      </c>
      <c r="B4643" t="s">
        <v>10510</v>
      </c>
    </row>
    <row r="4644" spans="1:2">
      <c r="A4644" s="8" t="s">
        <v>536</v>
      </c>
      <c r="B4644" t="s">
        <v>10489</v>
      </c>
    </row>
    <row r="4645" spans="1:2">
      <c r="A4645" s="8" t="s">
        <v>5315</v>
      </c>
      <c r="B4645" t="s">
        <v>10581</v>
      </c>
    </row>
    <row r="4646" spans="1:2">
      <c r="A4646" s="8" t="s">
        <v>611</v>
      </c>
      <c r="B4646" t="s">
        <v>10429</v>
      </c>
    </row>
    <row r="4647" spans="1:2">
      <c r="A4647" s="8" t="s">
        <v>5316</v>
      </c>
      <c r="B4647" t="s">
        <v>10444</v>
      </c>
    </row>
    <row r="4648" spans="1:2">
      <c r="A4648" s="8" t="s">
        <v>5317</v>
      </c>
      <c r="B4648" t="s">
        <v>982</v>
      </c>
    </row>
    <row r="4649" spans="1:2">
      <c r="A4649" s="8" t="s">
        <v>352</v>
      </c>
      <c r="B4649" t="s">
        <v>10480</v>
      </c>
    </row>
    <row r="4650" spans="1:2">
      <c r="A4650" s="8" t="s">
        <v>5318</v>
      </c>
      <c r="B4650" t="s">
        <v>982</v>
      </c>
    </row>
    <row r="4651" spans="1:2">
      <c r="A4651" s="8" t="s">
        <v>5319</v>
      </c>
      <c r="B4651" t="s">
        <v>10565</v>
      </c>
    </row>
    <row r="4652" spans="1:2">
      <c r="A4652" s="8" t="s">
        <v>5320</v>
      </c>
      <c r="B4652" t="s">
        <v>10443</v>
      </c>
    </row>
    <row r="4653" spans="1:2">
      <c r="A4653" s="8" t="s">
        <v>5321</v>
      </c>
      <c r="B4653" t="s">
        <v>10396</v>
      </c>
    </row>
    <row r="4654" spans="1:2">
      <c r="A4654" s="8" t="s">
        <v>5322</v>
      </c>
      <c r="B4654" t="s">
        <v>10423</v>
      </c>
    </row>
    <row r="4655" spans="1:2">
      <c r="A4655" s="8" t="s">
        <v>5323</v>
      </c>
      <c r="B4655" t="s">
        <v>10456</v>
      </c>
    </row>
    <row r="4656" spans="1:2">
      <c r="A4656" s="8" t="s">
        <v>5324</v>
      </c>
      <c r="B4656" t="s">
        <v>10591</v>
      </c>
    </row>
    <row r="4657" spans="1:2">
      <c r="A4657" s="8" t="s">
        <v>5325</v>
      </c>
      <c r="B4657" t="s">
        <v>10620</v>
      </c>
    </row>
    <row r="4658" spans="1:2">
      <c r="A4658" s="8" t="s">
        <v>5326</v>
      </c>
      <c r="B4658" t="s">
        <v>10433</v>
      </c>
    </row>
    <row r="4659" spans="1:2">
      <c r="A4659" s="8" t="s">
        <v>5327</v>
      </c>
      <c r="B4659" t="s">
        <v>10416</v>
      </c>
    </row>
    <row r="4660" spans="1:2">
      <c r="A4660" s="8" t="s">
        <v>5328</v>
      </c>
      <c r="B4660" t="s">
        <v>10490</v>
      </c>
    </row>
    <row r="4661" spans="1:2">
      <c r="A4661" s="8" t="s">
        <v>5329</v>
      </c>
      <c r="B4661" t="s">
        <v>10515</v>
      </c>
    </row>
    <row r="4662" spans="1:2">
      <c r="A4662" s="8" t="s">
        <v>641</v>
      </c>
      <c r="B4662" t="s">
        <v>10662</v>
      </c>
    </row>
    <row r="4663" spans="1:2">
      <c r="A4663" s="8" t="s">
        <v>5330</v>
      </c>
      <c r="B4663" t="s">
        <v>982</v>
      </c>
    </row>
    <row r="4664" spans="1:2">
      <c r="A4664" s="8" t="s">
        <v>583</v>
      </c>
      <c r="B4664" t="s">
        <v>10395</v>
      </c>
    </row>
    <row r="4665" spans="1:2">
      <c r="A4665" s="8" t="s">
        <v>5331</v>
      </c>
      <c r="B4665" t="s">
        <v>10432</v>
      </c>
    </row>
    <row r="4666" spans="1:2">
      <c r="A4666" s="8" t="s">
        <v>5332</v>
      </c>
      <c r="B4666" t="s">
        <v>10395</v>
      </c>
    </row>
    <row r="4667" spans="1:2">
      <c r="A4667" s="8" t="s">
        <v>5333</v>
      </c>
      <c r="B4667" t="s">
        <v>10405</v>
      </c>
    </row>
    <row r="4668" spans="1:2">
      <c r="A4668" s="8" t="s">
        <v>5334</v>
      </c>
      <c r="B4668" t="s">
        <v>10400</v>
      </c>
    </row>
    <row r="4669" spans="1:2">
      <c r="A4669" s="8" t="s">
        <v>5335</v>
      </c>
      <c r="B4669" t="s">
        <v>10450</v>
      </c>
    </row>
    <row r="4670" spans="1:2">
      <c r="A4670" s="8" t="s">
        <v>5336</v>
      </c>
      <c r="B4670" t="s">
        <v>10406</v>
      </c>
    </row>
    <row r="4671" spans="1:2">
      <c r="A4671" s="8" t="s">
        <v>431</v>
      </c>
      <c r="B4671" t="s">
        <v>10669</v>
      </c>
    </row>
    <row r="4672" spans="1:2">
      <c r="A4672" s="8" t="s">
        <v>5337</v>
      </c>
      <c r="B4672" t="s">
        <v>10454</v>
      </c>
    </row>
    <row r="4673" spans="1:2">
      <c r="A4673" s="8" t="s">
        <v>5338</v>
      </c>
      <c r="B4673" t="s">
        <v>10405</v>
      </c>
    </row>
    <row r="4674" spans="1:2">
      <c r="A4674" s="8" t="s">
        <v>5339</v>
      </c>
      <c r="B4674" t="s">
        <v>10612</v>
      </c>
    </row>
    <row r="4675" spans="1:2">
      <c r="A4675" s="8" t="s">
        <v>5340</v>
      </c>
      <c r="B4675" t="s">
        <v>10405</v>
      </c>
    </row>
    <row r="4676" spans="1:2">
      <c r="A4676" s="8" t="s">
        <v>563</v>
      </c>
      <c r="B4676" t="s">
        <v>10503</v>
      </c>
    </row>
    <row r="4677" spans="1:2">
      <c r="A4677" s="8" t="s">
        <v>5341</v>
      </c>
      <c r="B4677" t="s">
        <v>982</v>
      </c>
    </row>
    <row r="4678" spans="1:2">
      <c r="A4678" s="8" t="s">
        <v>5342</v>
      </c>
      <c r="B4678" t="s">
        <v>10439</v>
      </c>
    </row>
    <row r="4679" spans="1:2">
      <c r="A4679" s="8" t="s">
        <v>5343</v>
      </c>
      <c r="B4679" t="s">
        <v>982</v>
      </c>
    </row>
    <row r="4680" spans="1:2">
      <c r="A4680" s="8" t="s">
        <v>5344</v>
      </c>
      <c r="B4680" t="s">
        <v>10515</v>
      </c>
    </row>
    <row r="4681" spans="1:2">
      <c r="A4681" s="8" t="s">
        <v>5345</v>
      </c>
      <c r="B4681" t="s">
        <v>10411</v>
      </c>
    </row>
    <row r="4682" spans="1:2">
      <c r="A4682" s="8" t="s">
        <v>5346</v>
      </c>
      <c r="B4682" t="s">
        <v>10411</v>
      </c>
    </row>
    <row r="4683" spans="1:2">
      <c r="A4683" s="8" t="s">
        <v>5347</v>
      </c>
      <c r="B4683" t="s">
        <v>10396</v>
      </c>
    </row>
    <row r="4684" spans="1:2">
      <c r="A4684" s="8" t="s">
        <v>5348</v>
      </c>
      <c r="B4684" t="s">
        <v>10670</v>
      </c>
    </row>
    <row r="4685" spans="1:2">
      <c r="A4685" s="8" t="s">
        <v>186</v>
      </c>
      <c r="B4685" t="s">
        <v>10429</v>
      </c>
    </row>
    <row r="4686" spans="1:2">
      <c r="A4686" s="8" t="s">
        <v>467</v>
      </c>
      <c r="B4686" t="s">
        <v>10390</v>
      </c>
    </row>
    <row r="4687" spans="1:2">
      <c r="A4687" s="8" t="s">
        <v>5349</v>
      </c>
      <c r="B4687" t="s">
        <v>10396</v>
      </c>
    </row>
    <row r="4688" spans="1:2">
      <c r="A4688" s="8" t="s">
        <v>273</v>
      </c>
      <c r="B4688" t="s">
        <v>10447</v>
      </c>
    </row>
    <row r="4689" spans="1:2">
      <c r="A4689" s="8" t="s">
        <v>5350</v>
      </c>
      <c r="B4689" t="s">
        <v>10396</v>
      </c>
    </row>
    <row r="4690" spans="1:2">
      <c r="A4690" s="8" t="s">
        <v>590</v>
      </c>
      <c r="B4690" t="s">
        <v>10436</v>
      </c>
    </row>
    <row r="4691" spans="1:2">
      <c r="A4691" s="8" t="s">
        <v>5351</v>
      </c>
      <c r="B4691" t="s">
        <v>10601</v>
      </c>
    </row>
    <row r="4692" spans="1:2">
      <c r="A4692" s="8" t="s">
        <v>5352</v>
      </c>
      <c r="B4692" t="s">
        <v>10406</v>
      </c>
    </row>
    <row r="4693" spans="1:2">
      <c r="A4693" s="8" t="s">
        <v>517</v>
      </c>
      <c r="B4693" t="s">
        <v>10491</v>
      </c>
    </row>
    <row r="4694" spans="1:2">
      <c r="A4694" s="8" t="s">
        <v>5353</v>
      </c>
      <c r="B4694" t="s">
        <v>10397</v>
      </c>
    </row>
    <row r="4695" spans="1:2">
      <c r="A4695" s="8" t="s">
        <v>318</v>
      </c>
      <c r="B4695" t="s">
        <v>10528</v>
      </c>
    </row>
    <row r="4696" spans="1:2">
      <c r="A4696" s="8" t="s">
        <v>425</v>
      </c>
      <c r="B4696" t="s">
        <v>10453</v>
      </c>
    </row>
    <row r="4697" spans="1:2">
      <c r="A4697" s="8" t="s">
        <v>5354</v>
      </c>
      <c r="B4697" t="s">
        <v>10390</v>
      </c>
    </row>
    <row r="4698" spans="1:2">
      <c r="A4698" s="8" t="s">
        <v>5355</v>
      </c>
      <c r="B4698" t="s">
        <v>10454</v>
      </c>
    </row>
    <row r="4699" spans="1:2">
      <c r="A4699" s="8" t="s">
        <v>5356</v>
      </c>
      <c r="B4699" t="s">
        <v>10450</v>
      </c>
    </row>
    <row r="4700" spans="1:2">
      <c r="A4700" s="8" t="s">
        <v>5357</v>
      </c>
      <c r="B4700" t="s">
        <v>10445</v>
      </c>
    </row>
    <row r="4701" spans="1:2">
      <c r="A4701" s="8" t="s">
        <v>5358</v>
      </c>
      <c r="B4701" t="s">
        <v>10439</v>
      </c>
    </row>
    <row r="4702" spans="1:2">
      <c r="A4702" s="8" t="s">
        <v>5359</v>
      </c>
      <c r="B4702" t="s">
        <v>10406</v>
      </c>
    </row>
    <row r="4703" spans="1:2">
      <c r="A4703" s="8" t="s">
        <v>5360</v>
      </c>
      <c r="B4703" t="s">
        <v>10391</v>
      </c>
    </row>
    <row r="4704" spans="1:2">
      <c r="A4704" s="8" t="s">
        <v>5361</v>
      </c>
      <c r="B4704" t="s">
        <v>10389</v>
      </c>
    </row>
    <row r="4705" spans="1:2">
      <c r="A4705" s="8" t="s">
        <v>179</v>
      </c>
      <c r="B4705" t="s">
        <v>10520</v>
      </c>
    </row>
    <row r="4706" spans="1:2">
      <c r="A4706" s="8" t="s">
        <v>5362</v>
      </c>
      <c r="B4706" t="s">
        <v>10414</v>
      </c>
    </row>
    <row r="4707" spans="1:2">
      <c r="A4707" s="8" t="s">
        <v>5363</v>
      </c>
      <c r="B4707" t="s">
        <v>10424</v>
      </c>
    </row>
    <row r="4708" spans="1:2">
      <c r="A4708" s="8" t="s">
        <v>5364</v>
      </c>
      <c r="B4708" t="s">
        <v>10428</v>
      </c>
    </row>
    <row r="4709" spans="1:2">
      <c r="A4709" s="8" t="s">
        <v>5365</v>
      </c>
      <c r="B4709" t="s">
        <v>10451</v>
      </c>
    </row>
    <row r="4710" spans="1:2">
      <c r="A4710" s="8" t="s">
        <v>5366</v>
      </c>
      <c r="B4710" t="s">
        <v>10439</v>
      </c>
    </row>
    <row r="4711" spans="1:2">
      <c r="A4711" s="8" t="s">
        <v>245</v>
      </c>
      <c r="B4711" t="s">
        <v>10433</v>
      </c>
    </row>
    <row r="4712" spans="1:2">
      <c r="A4712" s="8" t="s">
        <v>5367</v>
      </c>
      <c r="B4712" t="s">
        <v>10444</v>
      </c>
    </row>
    <row r="4713" spans="1:2">
      <c r="A4713" s="8" t="s">
        <v>323</v>
      </c>
      <c r="B4713" t="s">
        <v>10433</v>
      </c>
    </row>
    <row r="4714" spans="1:2">
      <c r="A4714" s="8" t="s">
        <v>5368</v>
      </c>
      <c r="B4714" t="s">
        <v>10406</v>
      </c>
    </row>
    <row r="4715" spans="1:2">
      <c r="A4715" s="8" t="s">
        <v>5369</v>
      </c>
      <c r="B4715" t="s">
        <v>10626</v>
      </c>
    </row>
    <row r="4716" spans="1:2">
      <c r="A4716" s="8" t="s">
        <v>189</v>
      </c>
      <c r="B4716" t="s">
        <v>10405</v>
      </c>
    </row>
    <row r="4717" spans="1:2">
      <c r="A4717" s="8" t="s">
        <v>5370</v>
      </c>
      <c r="B4717" t="s">
        <v>10390</v>
      </c>
    </row>
    <row r="4718" spans="1:2">
      <c r="A4718" s="8" t="s">
        <v>5371</v>
      </c>
      <c r="B4718" t="s">
        <v>10566</v>
      </c>
    </row>
    <row r="4719" spans="1:2">
      <c r="A4719" s="8" t="s">
        <v>5372</v>
      </c>
      <c r="B4719" t="s">
        <v>10439</v>
      </c>
    </row>
    <row r="4720" spans="1:2">
      <c r="A4720" s="8" t="s">
        <v>5373</v>
      </c>
      <c r="B4720" t="s">
        <v>10493</v>
      </c>
    </row>
    <row r="4721" spans="1:2">
      <c r="A4721" s="8" t="s">
        <v>5374</v>
      </c>
      <c r="B4721" t="s">
        <v>10454</v>
      </c>
    </row>
    <row r="4722" spans="1:2">
      <c r="A4722" s="8" t="s">
        <v>5375</v>
      </c>
      <c r="B4722" t="s">
        <v>10536</v>
      </c>
    </row>
    <row r="4723" spans="1:2">
      <c r="A4723" s="8" t="s">
        <v>5376</v>
      </c>
      <c r="B4723" t="s">
        <v>982</v>
      </c>
    </row>
    <row r="4724" spans="1:2">
      <c r="A4724" s="8" t="s">
        <v>5377</v>
      </c>
      <c r="B4724" t="s">
        <v>982</v>
      </c>
    </row>
    <row r="4725" spans="1:2">
      <c r="A4725" s="8" t="s">
        <v>5378</v>
      </c>
      <c r="B4725" t="s">
        <v>10583</v>
      </c>
    </row>
    <row r="4726" spans="1:2">
      <c r="A4726" s="8" t="s">
        <v>5379</v>
      </c>
      <c r="B4726" t="s">
        <v>10423</v>
      </c>
    </row>
    <row r="4727" spans="1:2">
      <c r="A4727" s="8" t="s">
        <v>5380</v>
      </c>
      <c r="B4727" t="s">
        <v>10391</v>
      </c>
    </row>
    <row r="4728" spans="1:2">
      <c r="A4728" s="8" t="s">
        <v>5381</v>
      </c>
      <c r="B4728" t="s">
        <v>10450</v>
      </c>
    </row>
    <row r="4729" spans="1:2">
      <c r="A4729" s="8" t="s">
        <v>5382</v>
      </c>
      <c r="B4729" t="s">
        <v>10398</v>
      </c>
    </row>
    <row r="4730" spans="1:2">
      <c r="A4730" s="8" t="s">
        <v>5383</v>
      </c>
      <c r="B4730" t="s">
        <v>10400</v>
      </c>
    </row>
    <row r="4731" spans="1:2">
      <c r="A4731" s="8" t="s">
        <v>5384</v>
      </c>
      <c r="B4731" t="s">
        <v>982</v>
      </c>
    </row>
    <row r="4732" spans="1:2">
      <c r="A4732" s="8" t="s">
        <v>5385</v>
      </c>
      <c r="B4732" t="s">
        <v>10459</v>
      </c>
    </row>
    <row r="4733" spans="1:2">
      <c r="A4733" s="8" t="s">
        <v>5386</v>
      </c>
      <c r="B4733" t="s">
        <v>10397</v>
      </c>
    </row>
    <row r="4734" spans="1:2">
      <c r="A4734" s="8" t="s">
        <v>5387</v>
      </c>
      <c r="B4734" t="s">
        <v>10405</v>
      </c>
    </row>
    <row r="4735" spans="1:2">
      <c r="A4735" s="8" t="s">
        <v>5388</v>
      </c>
      <c r="B4735" t="s">
        <v>10396</v>
      </c>
    </row>
    <row r="4736" spans="1:2">
      <c r="A4736" s="8" t="s">
        <v>5389</v>
      </c>
      <c r="B4736" t="s">
        <v>10433</v>
      </c>
    </row>
    <row r="4737" spans="1:2">
      <c r="A4737" s="8" t="s">
        <v>5390</v>
      </c>
      <c r="B4737" t="s">
        <v>10429</v>
      </c>
    </row>
    <row r="4738" spans="1:2">
      <c r="A4738" s="8" t="s">
        <v>409</v>
      </c>
      <c r="B4738" t="s">
        <v>10397</v>
      </c>
    </row>
    <row r="4739" spans="1:2">
      <c r="A4739" s="8" t="s">
        <v>5391</v>
      </c>
      <c r="B4739" t="s">
        <v>10423</v>
      </c>
    </row>
    <row r="4740" spans="1:2">
      <c r="A4740" s="8" t="s">
        <v>101</v>
      </c>
      <c r="B4740" t="s">
        <v>10453</v>
      </c>
    </row>
    <row r="4741" spans="1:2">
      <c r="A4741" s="8" t="s">
        <v>5392</v>
      </c>
      <c r="B4741" t="s">
        <v>10472</v>
      </c>
    </row>
    <row r="4742" spans="1:2">
      <c r="A4742" s="8" t="s">
        <v>5393</v>
      </c>
      <c r="B4742" t="s">
        <v>10423</v>
      </c>
    </row>
    <row r="4743" spans="1:2">
      <c r="A4743" s="8" t="s">
        <v>5394</v>
      </c>
      <c r="B4743" t="s">
        <v>982</v>
      </c>
    </row>
    <row r="4744" spans="1:2">
      <c r="A4744" s="8" t="s">
        <v>690</v>
      </c>
      <c r="B4744" t="s">
        <v>10479</v>
      </c>
    </row>
    <row r="4745" spans="1:2">
      <c r="A4745" s="8" t="s">
        <v>259</v>
      </c>
      <c r="B4745" t="s">
        <v>10442</v>
      </c>
    </row>
    <row r="4746" spans="1:2">
      <c r="A4746" s="8" t="s">
        <v>5395</v>
      </c>
      <c r="B4746" t="s">
        <v>10406</v>
      </c>
    </row>
    <row r="4747" spans="1:2">
      <c r="A4747" s="8" t="s">
        <v>5396</v>
      </c>
      <c r="B4747" t="s">
        <v>10455</v>
      </c>
    </row>
    <row r="4748" spans="1:2">
      <c r="A4748" s="8" t="s">
        <v>5397</v>
      </c>
      <c r="B4748" t="s">
        <v>10411</v>
      </c>
    </row>
    <row r="4749" spans="1:2">
      <c r="A4749" s="8" t="s">
        <v>5398</v>
      </c>
      <c r="B4749" t="s">
        <v>10400</v>
      </c>
    </row>
    <row r="4750" spans="1:2">
      <c r="A4750" s="8" t="s">
        <v>5399</v>
      </c>
      <c r="B4750" t="s">
        <v>10391</v>
      </c>
    </row>
    <row r="4751" spans="1:2">
      <c r="A4751" s="8" t="s">
        <v>5400</v>
      </c>
      <c r="B4751" t="s">
        <v>982</v>
      </c>
    </row>
    <row r="4752" spans="1:2">
      <c r="A4752" s="8" t="s">
        <v>5401</v>
      </c>
      <c r="B4752" t="s">
        <v>10624</v>
      </c>
    </row>
    <row r="4753" spans="1:2">
      <c r="A4753" s="8" t="s">
        <v>5402</v>
      </c>
      <c r="B4753" t="s">
        <v>10536</v>
      </c>
    </row>
    <row r="4754" spans="1:2">
      <c r="A4754" s="8" t="s">
        <v>5403</v>
      </c>
      <c r="B4754" t="s">
        <v>10447</v>
      </c>
    </row>
    <row r="4755" spans="1:2">
      <c r="A4755" s="8" t="s">
        <v>5404</v>
      </c>
      <c r="B4755" t="s">
        <v>10581</v>
      </c>
    </row>
    <row r="4756" spans="1:2">
      <c r="A4756" s="8" t="s">
        <v>5405</v>
      </c>
      <c r="B4756" t="s">
        <v>10400</v>
      </c>
    </row>
    <row r="4757" spans="1:2">
      <c r="A4757" s="8" t="s">
        <v>5406</v>
      </c>
      <c r="B4757" t="s">
        <v>10501</v>
      </c>
    </row>
    <row r="4758" spans="1:2">
      <c r="A4758" s="8" t="s">
        <v>5407</v>
      </c>
      <c r="B4758" t="s">
        <v>982</v>
      </c>
    </row>
    <row r="4759" spans="1:2">
      <c r="A4759" s="8" t="s">
        <v>5408</v>
      </c>
      <c r="B4759" t="s">
        <v>10396</v>
      </c>
    </row>
    <row r="4760" spans="1:2">
      <c r="A4760" s="8" t="s">
        <v>5409</v>
      </c>
      <c r="B4760" t="s">
        <v>10412</v>
      </c>
    </row>
    <row r="4761" spans="1:2">
      <c r="A4761" s="8" t="s">
        <v>5410</v>
      </c>
      <c r="B4761" t="s">
        <v>10542</v>
      </c>
    </row>
    <row r="4762" spans="1:2">
      <c r="A4762" s="8" t="s">
        <v>5411</v>
      </c>
      <c r="B4762" t="s">
        <v>982</v>
      </c>
    </row>
    <row r="4763" spans="1:2">
      <c r="A4763" s="8" t="s">
        <v>5412</v>
      </c>
      <c r="B4763" t="s">
        <v>10391</v>
      </c>
    </row>
    <row r="4764" spans="1:2">
      <c r="A4764" s="8" t="s">
        <v>5413</v>
      </c>
      <c r="B4764" t="s">
        <v>10409</v>
      </c>
    </row>
    <row r="4765" spans="1:2">
      <c r="A4765" s="8" t="s">
        <v>5414</v>
      </c>
      <c r="B4765" t="s">
        <v>10409</v>
      </c>
    </row>
    <row r="4766" spans="1:2">
      <c r="A4766" s="8" t="s">
        <v>5415</v>
      </c>
      <c r="B4766" t="s">
        <v>10396</v>
      </c>
    </row>
    <row r="4767" spans="1:2">
      <c r="A4767" s="8" t="s">
        <v>665</v>
      </c>
      <c r="B4767" t="s">
        <v>10433</v>
      </c>
    </row>
    <row r="4768" spans="1:2">
      <c r="A4768" s="8" t="s">
        <v>5416</v>
      </c>
      <c r="B4768" t="s">
        <v>10570</v>
      </c>
    </row>
    <row r="4769" spans="1:2">
      <c r="A4769" s="8" t="s">
        <v>5417</v>
      </c>
      <c r="B4769" t="s">
        <v>10407</v>
      </c>
    </row>
    <row r="4770" spans="1:2">
      <c r="A4770" s="8" t="s">
        <v>5418</v>
      </c>
      <c r="B4770" t="s">
        <v>10539</v>
      </c>
    </row>
    <row r="4771" spans="1:2">
      <c r="A4771" s="8" t="s">
        <v>5419</v>
      </c>
      <c r="B4771" t="s">
        <v>982</v>
      </c>
    </row>
    <row r="4772" spans="1:2">
      <c r="A4772" s="8" t="s">
        <v>5420</v>
      </c>
      <c r="B4772" t="s">
        <v>10445</v>
      </c>
    </row>
    <row r="4773" spans="1:2">
      <c r="A4773" s="8" t="s">
        <v>5421</v>
      </c>
      <c r="B4773" t="s">
        <v>10400</v>
      </c>
    </row>
    <row r="4774" spans="1:2">
      <c r="A4774" s="8" t="s">
        <v>231</v>
      </c>
      <c r="B4774" t="s">
        <v>10524</v>
      </c>
    </row>
    <row r="4775" spans="1:2">
      <c r="A4775" s="8" t="s">
        <v>5422</v>
      </c>
      <c r="B4775" t="s">
        <v>10566</v>
      </c>
    </row>
    <row r="4776" spans="1:2">
      <c r="A4776" s="8" t="s">
        <v>5423</v>
      </c>
      <c r="B4776" t="s">
        <v>10486</v>
      </c>
    </row>
    <row r="4777" spans="1:2">
      <c r="A4777" s="8" t="s">
        <v>5424</v>
      </c>
      <c r="B4777" t="s">
        <v>10411</v>
      </c>
    </row>
    <row r="4778" spans="1:2">
      <c r="A4778" s="8" t="s">
        <v>5425</v>
      </c>
      <c r="B4778" t="s">
        <v>10410</v>
      </c>
    </row>
    <row r="4779" spans="1:2">
      <c r="A4779" s="8" t="s">
        <v>52</v>
      </c>
      <c r="B4779" t="s">
        <v>10556</v>
      </c>
    </row>
    <row r="4780" spans="1:2">
      <c r="A4780" s="8" t="s">
        <v>5426</v>
      </c>
      <c r="B4780" t="s">
        <v>10444</v>
      </c>
    </row>
    <row r="4781" spans="1:2">
      <c r="A4781" s="8" t="s">
        <v>381</v>
      </c>
      <c r="B4781" t="s">
        <v>10524</v>
      </c>
    </row>
    <row r="4782" spans="1:2">
      <c r="A4782" s="8" t="s">
        <v>305</v>
      </c>
      <c r="B4782" t="s">
        <v>10457</v>
      </c>
    </row>
    <row r="4783" spans="1:2">
      <c r="A4783" s="8" t="s">
        <v>5427</v>
      </c>
      <c r="B4783" t="s">
        <v>10671</v>
      </c>
    </row>
    <row r="4784" spans="1:2">
      <c r="A4784" s="8" t="s">
        <v>5428</v>
      </c>
      <c r="B4784" t="s">
        <v>10619</v>
      </c>
    </row>
    <row r="4785" spans="1:2">
      <c r="A4785" s="8" t="s">
        <v>5429</v>
      </c>
      <c r="B4785" t="s">
        <v>10406</v>
      </c>
    </row>
    <row r="4786" spans="1:2">
      <c r="A4786" s="8" t="s">
        <v>5430</v>
      </c>
      <c r="B4786" t="s">
        <v>982</v>
      </c>
    </row>
    <row r="4787" spans="1:2">
      <c r="A4787" s="8" t="s">
        <v>5431</v>
      </c>
      <c r="B4787" t="s">
        <v>10445</v>
      </c>
    </row>
    <row r="4788" spans="1:2">
      <c r="A4788" s="8" t="s">
        <v>5432</v>
      </c>
      <c r="B4788" t="s">
        <v>10400</v>
      </c>
    </row>
    <row r="4789" spans="1:2">
      <c r="A4789" s="8" t="s">
        <v>5433</v>
      </c>
      <c r="B4789" t="s">
        <v>10404</v>
      </c>
    </row>
    <row r="4790" spans="1:2">
      <c r="A4790" s="8" t="s">
        <v>303</v>
      </c>
      <c r="B4790" t="s">
        <v>10479</v>
      </c>
    </row>
    <row r="4791" spans="1:2">
      <c r="A4791" s="8" t="s">
        <v>5434</v>
      </c>
      <c r="B4791" t="s">
        <v>10407</v>
      </c>
    </row>
    <row r="4792" spans="1:2">
      <c r="A4792" s="8" t="s">
        <v>5435</v>
      </c>
      <c r="B4792" t="s">
        <v>10453</v>
      </c>
    </row>
    <row r="4793" spans="1:2">
      <c r="A4793" s="8" t="s">
        <v>5436</v>
      </c>
      <c r="B4793" t="s">
        <v>982</v>
      </c>
    </row>
    <row r="4794" spans="1:2">
      <c r="A4794" s="8" t="s">
        <v>5437</v>
      </c>
      <c r="B4794" t="s">
        <v>10451</v>
      </c>
    </row>
    <row r="4795" spans="1:2">
      <c r="A4795" s="8" t="s">
        <v>5438</v>
      </c>
      <c r="B4795" t="s">
        <v>10410</v>
      </c>
    </row>
    <row r="4796" spans="1:2">
      <c r="A4796" s="8" t="s">
        <v>5439</v>
      </c>
      <c r="B4796" t="s">
        <v>982</v>
      </c>
    </row>
    <row r="4797" spans="1:2">
      <c r="A4797" s="8" t="s">
        <v>5440</v>
      </c>
      <c r="B4797" t="s">
        <v>10582</v>
      </c>
    </row>
    <row r="4798" spans="1:2">
      <c r="A4798" s="8" t="s">
        <v>5441</v>
      </c>
      <c r="B4798" t="s">
        <v>10433</v>
      </c>
    </row>
    <row r="4799" spans="1:2">
      <c r="A4799" s="8" t="s">
        <v>559</v>
      </c>
      <c r="B4799" t="s">
        <v>10399</v>
      </c>
    </row>
    <row r="4800" spans="1:2">
      <c r="A4800" s="8" t="s">
        <v>5442</v>
      </c>
      <c r="B4800" t="s">
        <v>10406</v>
      </c>
    </row>
    <row r="4801" spans="1:2">
      <c r="A4801" s="8" t="s">
        <v>5443</v>
      </c>
      <c r="B4801" t="s">
        <v>10561</v>
      </c>
    </row>
    <row r="4802" spans="1:2">
      <c r="A4802" s="8" t="s">
        <v>108</v>
      </c>
      <c r="B4802" t="s">
        <v>10481</v>
      </c>
    </row>
    <row r="4803" spans="1:2">
      <c r="A4803" s="8" t="s">
        <v>5444</v>
      </c>
      <c r="B4803" t="s">
        <v>10389</v>
      </c>
    </row>
    <row r="4804" spans="1:2">
      <c r="A4804" s="8" t="s">
        <v>5445</v>
      </c>
      <c r="B4804" t="s">
        <v>10483</v>
      </c>
    </row>
    <row r="4805" spans="1:2">
      <c r="A4805" s="8" t="s">
        <v>5446</v>
      </c>
      <c r="B4805" t="s">
        <v>10493</v>
      </c>
    </row>
    <row r="4806" spans="1:2">
      <c r="A4806" s="8" t="s">
        <v>315</v>
      </c>
      <c r="B4806" t="s">
        <v>10672</v>
      </c>
    </row>
    <row r="4807" spans="1:2">
      <c r="A4807" s="8" t="s">
        <v>654</v>
      </c>
      <c r="B4807" t="s">
        <v>10444</v>
      </c>
    </row>
    <row r="4808" spans="1:2">
      <c r="A4808" s="8" t="s">
        <v>5447</v>
      </c>
      <c r="B4808" t="s">
        <v>10400</v>
      </c>
    </row>
    <row r="4809" spans="1:2">
      <c r="A4809" s="8" t="s">
        <v>5448</v>
      </c>
      <c r="B4809" t="s">
        <v>10396</v>
      </c>
    </row>
    <row r="4810" spans="1:2">
      <c r="A4810" s="8" t="s">
        <v>5449</v>
      </c>
      <c r="B4810" t="s">
        <v>10411</v>
      </c>
    </row>
    <row r="4811" spans="1:2">
      <c r="A4811" s="8" t="s">
        <v>5450</v>
      </c>
      <c r="B4811" t="s">
        <v>10486</v>
      </c>
    </row>
    <row r="4812" spans="1:2">
      <c r="A4812" s="8" t="s">
        <v>5451</v>
      </c>
      <c r="B4812" t="s">
        <v>10412</v>
      </c>
    </row>
    <row r="4813" spans="1:2">
      <c r="A4813" s="8" t="s">
        <v>5452</v>
      </c>
      <c r="B4813" t="s">
        <v>10459</v>
      </c>
    </row>
    <row r="4814" spans="1:2">
      <c r="A4814" s="8" t="s">
        <v>5453</v>
      </c>
      <c r="B4814" t="s">
        <v>10406</v>
      </c>
    </row>
    <row r="4815" spans="1:2">
      <c r="A4815" s="8" t="s">
        <v>5454</v>
      </c>
      <c r="B4815" t="s">
        <v>10471</v>
      </c>
    </row>
    <row r="4816" spans="1:2">
      <c r="A4816" s="8" t="s">
        <v>5455</v>
      </c>
      <c r="B4816" t="s">
        <v>10396</v>
      </c>
    </row>
    <row r="4817" spans="1:2">
      <c r="A4817" s="8" t="s">
        <v>896</v>
      </c>
      <c r="B4817" t="s">
        <v>10428</v>
      </c>
    </row>
    <row r="4818" spans="1:2">
      <c r="A4818" s="8" t="s">
        <v>5456</v>
      </c>
      <c r="B4818" t="s">
        <v>10406</v>
      </c>
    </row>
    <row r="4819" spans="1:2">
      <c r="A4819" s="8" t="s">
        <v>463</v>
      </c>
      <c r="B4819" t="s">
        <v>10428</v>
      </c>
    </row>
    <row r="4820" spans="1:2">
      <c r="A4820" s="8" t="s">
        <v>5457</v>
      </c>
      <c r="B4820" t="s">
        <v>982</v>
      </c>
    </row>
    <row r="4821" spans="1:2">
      <c r="A4821" s="8" t="s">
        <v>617</v>
      </c>
      <c r="B4821" t="s">
        <v>10453</v>
      </c>
    </row>
    <row r="4822" spans="1:2">
      <c r="A4822" s="8" t="s">
        <v>5458</v>
      </c>
      <c r="B4822" t="s">
        <v>10400</v>
      </c>
    </row>
    <row r="4823" spans="1:2">
      <c r="A4823" s="8" t="s">
        <v>5459</v>
      </c>
      <c r="B4823" t="s">
        <v>10433</v>
      </c>
    </row>
    <row r="4824" spans="1:2">
      <c r="A4824" s="8" t="s">
        <v>5460</v>
      </c>
      <c r="B4824" t="s">
        <v>10578</v>
      </c>
    </row>
    <row r="4825" spans="1:2">
      <c r="A4825" s="8" t="s">
        <v>5461</v>
      </c>
      <c r="B4825" t="s">
        <v>10398</v>
      </c>
    </row>
    <row r="4826" spans="1:2">
      <c r="A4826" s="8" t="s">
        <v>5462</v>
      </c>
      <c r="B4826" t="s">
        <v>10444</v>
      </c>
    </row>
    <row r="4827" spans="1:2">
      <c r="A4827" s="8" t="s">
        <v>5463</v>
      </c>
      <c r="B4827" t="s">
        <v>10395</v>
      </c>
    </row>
    <row r="4828" spans="1:2">
      <c r="A4828" s="8" t="s">
        <v>5464</v>
      </c>
      <c r="B4828" t="s">
        <v>10391</v>
      </c>
    </row>
    <row r="4829" spans="1:2">
      <c r="A4829" s="8" t="s">
        <v>5465</v>
      </c>
      <c r="B4829" t="s">
        <v>10411</v>
      </c>
    </row>
    <row r="4830" spans="1:2">
      <c r="A4830" s="8" t="s">
        <v>5466</v>
      </c>
      <c r="B4830" t="s">
        <v>10591</v>
      </c>
    </row>
    <row r="4831" spans="1:2">
      <c r="A4831" s="8" t="s">
        <v>5467</v>
      </c>
      <c r="B4831" t="s">
        <v>10542</v>
      </c>
    </row>
    <row r="4832" spans="1:2">
      <c r="A4832" s="8" t="s">
        <v>5468</v>
      </c>
      <c r="B4832" t="s">
        <v>10570</v>
      </c>
    </row>
    <row r="4833" spans="1:2">
      <c r="A4833" s="8" t="s">
        <v>5469</v>
      </c>
      <c r="B4833" t="s">
        <v>982</v>
      </c>
    </row>
    <row r="4834" spans="1:2">
      <c r="A4834" s="8" t="s">
        <v>134</v>
      </c>
      <c r="B4834" t="s">
        <v>10434</v>
      </c>
    </row>
    <row r="4835" spans="1:2">
      <c r="A4835" s="8" t="s">
        <v>5470</v>
      </c>
      <c r="B4835" t="s">
        <v>10395</v>
      </c>
    </row>
    <row r="4836" spans="1:2">
      <c r="A4836" s="8" t="s">
        <v>5471</v>
      </c>
      <c r="B4836" t="s">
        <v>10458</v>
      </c>
    </row>
    <row r="4837" spans="1:2">
      <c r="A4837" s="8" t="s">
        <v>5472</v>
      </c>
      <c r="B4837" t="s">
        <v>10443</v>
      </c>
    </row>
    <row r="4838" spans="1:2">
      <c r="A4838" s="8" t="s">
        <v>5473</v>
      </c>
      <c r="B4838" t="s">
        <v>10406</v>
      </c>
    </row>
    <row r="4839" spans="1:2">
      <c r="A4839" s="8" t="s">
        <v>5474</v>
      </c>
      <c r="B4839" t="s">
        <v>10439</v>
      </c>
    </row>
    <row r="4840" spans="1:2">
      <c r="A4840" s="8" t="s">
        <v>178</v>
      </c>
      <c r="B4840" t="s">
        <v>10454</v>
      </c>
    </row>
    <row r="4841" spans="1:2">
      <c r="A4841" s="8" t="s">
        <v>168</v>
      </c>
      <c r="B4841" t="s">
        <v>10478</v>
      </c>
    </row>
    <row r="4842" spans="1:2">
      <c r="A4842" s="8" t="s">
        <v>5475</v>
      </c>
      <c r="B4842" t="s">
        <v>10472</v>
      </c>
    </row>
    <row r="4843" spans="1:2">
      <c r="A4843" s="8" t="s">
        <v>5476</v>
      </c>
      <c r="B4843" t="s">
        <v>10406</v>
      </c>
    </row>
    <row r="4844" spans="1:2">
      <c r="A4844" s="8" t="s">
        <v>5477</v>
      </c>
      <c r="B4844" t="s">
        <v>982</v>
      </c>
    </row>
    <row r="4845" spans="1:2">
      <c r="A4845" s="8" t="s">
        <v>5478</v>
      </c>
      <c r="B4845" t="s">
        <v>10512</v>
      </c>
    </row>
    <row r="4846" spans="1:2">
      <c r="A4846" s="8" t="s">
        <v>5479</v>
      </c>
      <c r="B4846" t="s">
        <v>10510</v>
      </c>
    </row>
    <row r="4847" spans="1:2">
      <c r="A4847" s="8" t="s">
        <v>5480</v>
      </c>
      <c r="B4847" t="s">
        <v>10448</v>
      </c>
    </row>
    <row r="4848" spans="1:2">
      <c r="A4848" s="8" t="s">
        <v>561</v>
      </c>
      <c r="B4848" t="s">
        <v>10671</v>
      </c>
    </row>
    <row r="4849" spans="1:2">
      <c r="A4849" s="8" t="s">
        <v>5481</v>
      </c>
      <c r="B4849" t="s">
        <v>10434</v>
      </c>
    </row>
    <row r="4850" spans="1:2">
      <c r="A4850" s="8" t="s">
        <v>319</v>
      </c>
      <c r="B4850" t="s">
        <v>10453</v>
      </c>
    </row>
    <row r="4851" spans="1:2">
      <c r="A4851" s="8" t="s">
        <v>5482</v>
      </c>
      <c r="B4851" t="s">
        <v>10505</v>
      </c>
    </row>
    <row r="4852" spans="1:2">
      <c r="A4852" s="8" t="s">
        <v>5483</v>
      </c>
      <c r="B4852" t="s">
        <v>10541</v>
      </c>
    </row>
    <row r="4853" spans="1:2">
      <c r="A4853" s="8" t="s">
        <v>5484</v>
      </c>
      <c r="B4853" t="s">
        <v>10389</v>
      </c>
    </row>
    <row r="4854" spans="1:2">
      <c r="A4854" s="8" t="s">
        <v>310</v>
      </c>
      <c r="B4854" t="s">
        <v>10574</v>
      </c>
    </row>
    <row r="4855" spans="1:2">
      <c r="A4855" s="8" t="s">
        <v>5485</v>
      </c>
      <c r="B4855" t="s">
        <v>10396</v>
      </c>
    </row>
    <row r="4856" spans="1:2">
      <c r="A4856" s="8" t="s">
        <v>5486</v>
      </c>
      <c r="B4856" t="s">
        <v>10391</v>
      </c>
    </row>
    <row r="4857" spans="1:2">
      <c r="A4857" s="8" t="s">
        <v>5487</v>
      </c>
      <c r="B4857" t="s">
        <v>10510</v>
      </c>
    </row>
    <row r="4858" spans="1:2">
      <c r="A4858" s="8" t="s">
        <v>5488</v>
      </c>
      <c r="B4858" t="s">
        <v>10390</v>
      </c>
    </row>
    <row r="4859" spans="1:2">
      <c r="A4859" s="8" t="s">
        <v>5489</v>
      </c>
      <c r="B4859" t="s">
        <v>10512</v>
      </c>
    </row>
    <row r="4860" spans="1:2">
      <c r="A4860" s="8" t="s">
        <v>5490</v>
      </c>
      <c r="B4860" t="s">
        <v>10406</v>
      </c>
    </row>
    <row r="4861" spans="1:2">
      <c r="A4861" s="8" t="s">
        <v>5491</v>
      </c>
      <c r="B4861" t="s">
        <v>10389</v>
      </c>
    </row>
    <row r="4862" spans="1:2">
      <c r="A4862" s="8" t="s">
        <v>5492</v>
      </c>
      <c r="B4862" t="s">
        <v>10439</v>
      </c>
    </row>
    <row r="4863" spans="1:2">
      <c r="A4863" s="8" t="s">
        <v>5493</v>
      </c>
      <c r="B4863" t="s">
        <v>10406</v>
      </c>
    </row>
    <row r="4864" spans="1:2">
      <c r="A4864" s="8" t="s">
        <v>5494</v>
      </c>
      <c r="B4864" t="s">
        <v>10396</v>
      </c>
    </row>
    <row r="4865" spans="1:2">
      <c r="A4865" s="8" t="s">
        <v>5495</v>
      </c>
      <c r="B4865" t="s">
        <v>10450</v>
      </c>
    </row>
    <row r="4866" spans="1:2">
      <c r="A4866" s="8" t="s">
        <v>5496</v>
      </c>
      <c r="B4866" t="s">
        <v>10400</v>
      </c>
    </row>
    <row r="4867" spans="1:2">
      <c r="A4867" s="8" t="s">
        <v>5497</v>
      </c>
      <c r="B4867" t="s">
        <v>10445</v>
      </c>
    </row>
    <row r="4868" spans="1:2">
      <c r="A4868" s="8" t="s">
        <v>5498</v>
      </c>
      <c r="B4868" t="s">
        <v>10453</v>
      </c>
    </row>
    <row r="4869" spans="1:2">
      <c r="A4869" s="8" t="s">
        <v>458</v>
      </c>
      <c r="B4869" t="s">
        <v>10450</v>
      </c>
    </row>
    <row r="4870" spans="1:2">
      <c r="A4870" s="8" t="s">
        <v>5499</v>
      </c>
      <c r="B4870" t="s">
        <v>10512</v>
      </c>
    </row>
    <row r="4871" spans="1:2">
      <c r="A4871" s="8" t="s">
        <v>247</v>
      </c>
      <c r="B4871" t="s">
        <v>10388</v>
      </c>
    </row>
    <row r="4872" spans="1:2">
      <c r="A4872" s="8" t="s">
        <v>5500</v>
      </c>
      <c r="B4872" t="s">
        <v>10565</v>
      </c>
    </row>
    <row r="4873" spans="1:2">
      <c r="A4873" s="8" t="s">
        <v>5501</v>
      </c>
      <c r="B4873" t="s">
        <v>10405</v>
      </c>
    </row>
    <row r="4874" spans="1:2">
      <c r="A4874" s="8" t="s">
        <v>5502</v>
      </c>
      <c r="B4874" t="s">
        <v>982</v>
      </c>
    </row>
    <row r="4875" spans="1:2">
      <c r="A4875" s="8" t="s">
        <v>5503</v>
      </c>
      <c r="B4875" t="s">
        <v>10404</v>
      </c>
    </row>
    <row r="4876" spans="1:2">
      <c r="A4876" s="8" t="s">
        <v>5504</v>
      </c>
      <c r="B4876" t="s">
        <v>10400</v>
      </c>
    </row>
    <row r="4877" spans="1:2">
      <c r="A4877" s="8" t="s">
        <v>5505</v>
      </c>
      <c r="B4877" t="s">
        <v>10501</v>
      </c>
    </row>
    <row r="4878" spans="1:2">
      <c r="A4878" s="8" t="s">
        <v>5506</v>
      </c>
      <c r="B4878" t="s">
        <v>10439</v>
      </c>
    </row>
    <row r="4879" spans="1:2">
      <c r="A4879" s="8" t="s">
        <v>157</v>
      </c>
      <c r="B4879" t="s">
        <v>10444</v>
      </c>
    </row>
    <row r="4880" spans="1:2">
      <c r="A4880" s="8" t="s">
        <v>5507</v>
      </c>
      <c r="B4880" t="s">
        <v>982</v>
      </c>
    </row>
    <row r="4881" spans="1:2">
      <c r="A4881" s="8" t="s">
        <v>5508</v>
      </c>
      <c r="B4881" t="s">
        <v>10418</v>
      </c>
    </row>
    <row r="4882" spans="1:2">
      <c r="A4882" s="8" t="s">
        <v>5509</v>
      </c>
      <c r="B4882" t="s">
        <v>10566</v>
      </c>
    </row>
    <row r="4883" spans="1:2">
      <c r="A4883" s="8" t="s">
        <v>5510</v>
      </c>
      <c r="B4883" t="s">
        <v>10572</v>
      </c>
    </row>
    <row r="4884" spans="1:2">
      <c r="A4884" s="8" t="s">
        <v>5511</v>
      </c>
      <c r="B4884" t="s">
        <v>10639</v>
      </c>
    </row>
    <row r="4885" spans="1:2">
      <c r="A4885" s="8" t="s">
        <v>5512</v>
      </c>
      <c r="B4885" t="s">
        <v>10486</v>
      </c>
    </row>
    <row r="4886" spans="1:2">
      <c r="A4886" s="8" t="s">
        <v>5513</v>
      </c>
      <c r="B4886" t="s">
        <v>10414</v>
      </c>
    </row>
    <row r="4887" spans="1:2">
      <c r="A4887" s="8" t="s">
        <v>5514</v>
      </c>
      <c r="B4887" t="s">
        <v>982</v>
      </c>
    </row>
    <row r="4888" spans="1:2">
      <c r="A4888" s="8" t="s">
        <v>340</v>
      </c>
      <c r="B4888" t="s">
        <v>10390</v>
      </c>
    </row>
    <row r="4889" spans="1:2">
      <c r="A4889" s="8" t="s">
        <v>5515</v>
      </c>
      <c r="B4889" t="s">
        <v>10398</v>
      </c>
    </row>
    <row r="4890" spans="1:2">
      <c r="A4890" s="8" t="s">
        <v>5516</v>
      </c>
      <c r="B4890" t="s">
        <v>10428</v>
      </c>
    </row>
    <row r="4891" spans="1:2">
      <c r="A4891" s="8" t="s">
        <v>5517</v>
      </c>
      <c r="B4891" t="s">
        <v>10444</v>
      </c>
    </row>
    <row r="4892" spans="1:2">
      <c r="A4892" s="8" t="s">
        <v>5518</v>
      </c>
      <c r="B4892" t="s">
        <v>10443</v>
      </c>
    </row>
    <row r="4893" spans="1:2">
      <c r="A4893" s="8" t="s">
        <v>5519</v>
      </c>
      <c r="B4893" t="s">
        <v>10450</v>
      </c>
    </row>
    <row r="4894" spans="1:2">
      <c r="A4894" s="8" t="s">
        <v>5520</v>
      </c>
      <c r="B4894" t="s">
        <v>10407</v>
      </c>
    </row>
    <row r="4895" spans="1:2">
      <c r="A4895" s="8" t="s">
        <v>5521</v>
      </c>
      <c r="B4895" t="s">
        <v>10408</v>
      </c>
    </row>
    <row r="4896" spans="1:2">
      <c r="A4896" s="8" t="s">
        <v>5522</v>
      </c>
      <c r="B4896" t="s">
        <v>10439</v>
      </c>
    </row>
    <row r="4897" spans="1:2">
      <c r="A4897" s="8" t="s">
        <v>5523</v>
      </c>
      <c r="B4897" t="s">
        <v>10390</v>
      </c>
    </row>
    <row r="4898" spans="1:2">
      <c r="A4898" s="8" t="s">
        <v>5524</v>
      </c>
      <c r="B4898" t="s">
        <v>10454</v>
      </c>
    </row>
    <row r="4899" spans="1:2">
      <c r="A4899" s="8" t="s">
        <v>254</v>
      </c>
      <c r="B4899" t="s">
        <v>10432</v>
      </c>
    </row>
    <row r="4900" spans="1:2">
      <c r="A4900" s="8" t="s">
        <v>5525</v>
      </c>
      <c r="B4900" t="s">
        <v>10622</v>
      </c>
    </row>
    <row r="4901" spans="1:2">
      <c r="A4901" s="8" t="s">
        <v>570</v>
      </c>
      <c r="B4901" t="s">
        <v>10400</v>
      </c>
    </row>
    <row r="4902" spans="1:2">
      <c r="A4902" s="8" t="s">
        <v>5526</v>
      </c>
      <c r="B4902" t="s">
        <v>10568</v>
      </c>
    </row>
    <row r="4903" spans="1:2">
      <c r="A4903" s="8" t="s">
        <v>5527</v>
      </c>
      <c r="B4903" t="s">
        <v>10581</v>
      </c>
    </row>
    <row r="4904" spans="1:2">
      <c r="A4904" s="8" t="s">
        <v>5528</v>
      </c>
      <c r="B4904" t="s">
        <v>982</v>
      </c>
    </row>
    <row r="4905" spans="1:2">
      <c r="A4905" s="8" t="s">
        <v>5529</v>
      </c>
      <c r="B4905" t="s">
        <v>982</v>
      </c>
    </row>
    <row r="4906" spans="1:2">
      <c r="A4906" s="8" t="s">
        <v>5530</v>
      </c>
      <c r="B4906" t="s">
        <v>10586</v>
      </c>
    </row>
    <row r="4907" spans="1:2">
      <c r="A4907" s="8" t="s">
        <v>5531</v>
      </c>
      <c r="B4907" t="s">
        <v>10400</v>
      </c>
    </row>
    <row r="4908" spans="1:2">
      <c r="A4908" s="8" t="s">
        <v>5532</v>
      </c>
      <c r="B4908" t="s">
        <v>10570</v>
      </c>
    </row>
    <row r="4909" spans="1:2">
      <c r="A4909" s="8" t="s">
        <v>5533</v>
      </c>
      <c r="B4909" t="s">
        <v>10423</v>
      </c>
    </row>
    <row r="4910" spans="1:2">
      <c r="A4910" s="8" t="s">
        <v>5534</v>
      </c>
      <c r="B4910" t="s">
        <v>10405</v>
      </c>
    </row>
    <row r="4911" spans="1:2">
      <c r="A4911" s="8" t="s">
        <v>5535</v>
      </c>
      <c r="B4911" t="s">
        <v>10400</v>
      </c>
    </row>
    <row r="4912" spans="1:2">
      <c r="A4912" s="8" t="s">
        <v>5536</v>
      </c>
      <c r="B4912" t="s">
        <v>10439</v>
      </c>
    </row>
    <row r="4913" spans="1:2">
      <c r="A4913" s="8" t="s">
        <v>382</v>
      </c>
      <c r="B4913" t="s">
        <v>10406</v>
      </c>
    </row>
    <row r="4914" spans="1:2">
      <c r="A4914" s="8" t="s">
        <v>5537</v>
      </c>
      <c r="B4914" t="s">
        <v>10510</v>
      </c>
    </row>
    <row r="4915" spans="1:2">
      <c r="A4915" s="8" t="s">
        <v>5538</v>
      </c>
      <c r="B4915" t="s">
        <v>10390</v>
      </c>
    </row>
    <row r="4916" spans="1:2">
      <c r="A4916" s="8" t="s">
        <v>5539</v>
      </c>
      <c r="B4916" t="s">
        <v>10459</v>
      </c>
    </row>
    <row r="4917" spans="1:2">
      <c r="A4917" s="8" t="s">
        <v>436</v>
      </c>
      <c r="B4917" t="s">
        <v>10453</v>
      </c>
    </row>
    <row r="4918" spans="1:2">
      <c r="A4918" s="8" t="s">
        <v>5540</v>
      </c>
      <c r="B4918" t="s">
        <v>10459</v>
      </c>
    </row>
    <row r="4919" spans="1:2">
      <c r="A4919" s="8" t="s">
        <v>5541</v>
      </c>
      <c r="B4919" t="s">
        <v>10396</v>
      </c>
    </row>
    <row r="4920" spans="1:2">
      <c r="A4920" s="8" t="s">
        <v>5542</v>
      </c>
      <c r="B4920" t="s">
        <v>10451</v>
      </c>
    </row>
    <row r="4921" spans="1:2">
      <c r="A4921" s="8" t="s">
        <v>5543</v>
      </c>
      <c r="B4921" t="s">
        <v>10406</v>
      </c>
    </row>
    <row r="4922" spans="1:2">
      <c r="A4922" s="8" t="s">
        <v>5544</v>
      </c>
      <c r="B4922" t="s">
        <v>10391</v>
      </c>
    </row>
    <row r="4923" spans="1:2">
      <c r="A4923" s="8" t="s">
        <v>5545</v>
      </c>
      <c r="B4923" t="s">
        <v>10486</v>
      </c>
    </row>
    <row r="4924" spans="1:2">
      <c r="A4924" s="8" t="s">
        <v>5546</v>
      </c>
      <c r="B4924" t="s">
        <v>10461</v>
      </c>
    </row>
    <row r="4925" spans="1:2">
      <c r="A4925" s="8" t="s">
        <v>5547</v>
      </c>
      <c r="B4925" t="s">
        <v>10411</v>
      </c>
    </row>
    <row r="4926" spans="1:2">
      <c r="A4926" s="8" t="s">
        <v>5548</v>
      </c>
      <c r="B4926" t="s">
        <v>10396</v>
      </c>
    </row>
    <row r="4927" spans="1:2">
      <c r="A4927" s="8" t="s">
        <v>5549</v>
      </c>
      <c r="B4927" t="s">
        <v>10554</v>
      </c>
    </row>
    <row r="4928" spans="1:2">
      <c r="A4928" s="8" t="s">
        <v>5550</v>
      </c>
      <c r="B4928" t="s">
        <v>10487</v>
      </c>
    </row>
    <row r="4929" spans="1:2">
      <c r="A4929" s="8" t="s">
        <v>5551</v>
      </c>
      <c r="B4929" t="s">
        <v>10445</v>
      </c>
    </row>
    <row r="4930" spans="1:2">
      <c r="A4930" s="8" t="s">
        <v>5552</v>
      </c>
      <c r="B4930" t="s">
        <v>10451</v>
      </c>
    </row>
    <row r="4931" spans="1:2">
      <c r="A4931" s="8" t="s">
        <v>5553</v>
      </c>
      <c r="B4931" t="s">
        <v>10389</v>
      </c>
    </row>
    <row r="4932" spans="1:2">
      <c r="A4932" s="8" t="s">
        <v>5554</v>
      </c>
      <c r="B4932" t="s">
        <v>10486</v>
      </c>
    </row>
    <row r="4933" spans="1:2">
      <c r="A4933" s="8" t="s">
        <v>5555</v>
      </c>
      <c r="B4933" t="s">
        <v>10527</v>
      </c>
    </row>
    <row r="4934" spans="1:2">
      <c r="A4934" s="8" t="s">
        <v>5556</v>
      </c>
      <c r="B4934" t="s">
        <v>10450</v>
      </c>
    </row>
    <row r="4935" spans="1:2">
      <c r="A4935" s="8" t="s">
        <v>5557</v>
      </c>
      <c r="B4935" t="s">
        <v>10408</v>
      </c>
    </row>
    <row r="4936" spans="1:2">
      <c r="A4936" s="8" t="s">
        <v>5558</v>
      </c>
      <c r="B4936" t="s">
        <v>10510</v>
      </c>
    </row>
    <row r="4937" spans="1:2">
      <c r="A4937" s="8" t="s">
        <v>5559</v>
      </c>
      <c r="B4937" t="s">
        <v>10390</v>
      </c>
    </row>
    <row r="4938" spans="1:2">
      <c r="A4938" s="8" t="s">
        <v>691</v>
      </c>
      <c r="B4938" t="s">
        <v>10635</v>
      </c>
    </row>
    <row r="4939" spans="1:2">
      <c r="A4939" s="8" t="s">
        <v>429</v>
      </c>
      <c r="B4939" t="s">
        <v>10429</v>
      </c>
    </row>
    <row r="4940" spans="1:2">
      <c r="A4940" s="8" t="s">
        <v>5560</v>
      </c>
      <c r="B4940" t="s">
        <v>10486</v>
      </c>
    </row>
    <row r="4941" spans="1:2">
      <c r="A4941" s="8" t="s">
        <v>695</v>
      </c>
      <c r="B4941" t="s">
        <v>10554</v>
      </c>
    </row>
    <row r="4942" spans="1:2">
      <c r="A4942" s="8" t="s">
        <v>491</v>
      </c>
      <c r="B4942" t="s">
        <v>10524</v>
      </c>
    </row>
    <row r="4943" spans="1:2">
      <c r="A4943" s="8" t="s">
        <v>5561</v>
      </c>
      <c r="B4943" t="s">
        <v>10453</v>
      </c>
    </row>
    <row r="4944" spans="1:2">
      <c r="A4944" s="8" t="s">
        <v>547</v>
      </c>
      <c r="B4944" t="s">
        <v>10390</v>
      </c>
    </row>
    <row r="4945" spans="1:2">
      <c r="A4945" s="8" t="s">
        <v>5562</v>
      </c>
      <c r="B4945" t="s">
        <v>10552</v>
      </c>
    </row>
    <row r="4946" spans="1:2">
      <c r="A4946" s="8" t="s">
        <v>253</v>
      </c>
      <c r="B4946" t="s">
        <v>10444</v>
      </c>
    </row>
    <row r="4947" spans="1:2">
      <c r="A4947" s="8" t="s">
        <v>5563</v>
      </c>
      <c r="B4947" t="s">
        <v>10439</v>
      </c>
    </row>
    <row r="4948" spans="1:2">
      <c r="A4948" s="8" t="s">
        <v>5564</v>
      </c>
      <c r="B4948" t="s">
        <v>10562</v>
      </c>
    </row>
    <row r="4949" spans="1:2">
      <c r="A4949" s="8" t="s">
        <v>5565</v>
      </c>
      <c r="B4949" t="s">
        <v>10406</v>
      </c>
    </row>
    <row r="4950" spans="1:2">
      <c r="A4950" s="8" t="s">
        <v>5566</v>
      </c>
      <c r="B4950" t="s">
        <v>10486</v>
      </c>
    </row>
    <row r="4951" spans="1:2">
      <c r="A4951" s="8" t="s">
        <v>5567</v>
      </c>
      <c r="B4951" t="s">
        <v>10405</v>
      </c>
    </row>
    <row r="4952" spans="1:2">
      <c r="A4952" s="8" t="s">
        <v>5568</v>
      </c>
      <c r="B4952" t="s">
        <v>10622</v>
      </c>
    </row>
    <row r="4953" spans="1:2">
      <c r="A4953" s="8" t="s">
        <v>461</v>
      </c>
      <c r="B4953" t="s">
        <v>10454</v>
      </c>
    </row>
    <row r="4954" spans="1:2">
      <c r="A4954" s="8" t="s">
        <v>5569</v>
      </c>
      <c r="B4954" t="s">
        <v>10410</v>
      </c>
    </row>
    <row r="4955" spans="1:2">
      <c r="A4955" s="8" t="s">
        <v>5570</v>
      </c>
      <c r="B4955" t="s">
        <v>10396</v>
      </c>
    </row>
    <row r="4956" spans="1:2">
      <c r="A4956" s="8" t="s">
        <v>579</v>
      </c>
      <c r="B4956" t="s">
        <v>10444</v>
      </c>
    </row>
    <row r="4957" spans="1:2">
      <c r="A4957" s="8" t="s">
        <v>5571</v>
      </c>
      <c r="B4957" t="s">
        <v>10457</v>
      </c>
    </row>
    <row r="4958" spans="1:2">
      <c r="A4958" s="8" t="s">
        <v>5572</v>
      </c>
      <c r="B4958" t="s">
        <v>10565</v>
      </c>
    </row>
    <row r="4959" spans="1:2">
      <c r="A4959" s="8" t="s">
        <v>5573</v>
      </c>
      <c r="B4959" t="s">
        <v>10439</v>
      </c>
    </row>
    <row r="4960" spans="1:2">
      <c r="A4960" s="8" t="s">
        <v>5574</v>
      </c>
      <c r="B4960" t="s">
        <v>10571</v>
      </c>
    </row>
    <row r="4961" spans="1:2">
      <c r="A4961" s="8" t="s">
        <v>5575</v>
      </c>
      <c r="B4961" t="s">
        <v>10406</v>
      </c>
    </row>
    <row r="4962" spans="1:2">
      <c r="A4962" s="8" t="s">
        <v>184</v>
      </c>
      <c r="B4962" t="s">
        <v>10428</v>
      </c>
    </row>
    <row r="4963" spans="1:2">
      <c r="A4963" s="8" t="s">
        <v>5576</v>
      </c>
      <c r="B4963" t="s">
        <v>10425</v>
      </c>
    </row>
    <row r="4964" spans="1:2">
      <c r="A4964" s="8" t="s">
        <v>5577</v>
      </c>
      <c r="B4964" t="s">
        <v>10396</v>
      </c>
    </row>
    <row r="4965" spans="1:2">
      <c r="A4965" s="8" t="s">
        <v>5578</v>
      </c>
      <c r="B4965" t="s">
        <v>10429</v>
      </c>
    </row>
    <row r="4966" spans="1:2">
      <c r="A4966" s="8" t="s">
        <v>5579</v>
      </c>
      <c r="B4966" t="s">
        <v>10397</v>
      </c>
    </row>
    <row r="4967" spans="1:2">
      <c r="A4967" s="8" t="s">
        <v>5580</v>
      </c>
      <c r="B4967" t="s">
        <v>10406</v>
      </c>
    </row>
    <row r="4968" spans="1:2">
      <c r="A4968" s="8" t="s">
        <v>5581</v>
      </c>
      <c r="B4968" t="s">
        <v>10580</v>
      </c>
    </row>
    <row r="4969" spans="1:2">
      <c r="A4969" s="8" t="s">
        <v>5582</v>
      </c>
      <c r="B4969" t="s">
        <v>10410</v>
      </c>
    </row>
    <row r="4970" spans="1:2">
      <c r="A4970" s="8" t="s">
        <v>5583</v>
      </c>
      <c r="B4970" t="s">
        <v>10400</v>
      </c>
    </row>
    <row r="4971" spans="1:2">
      <c r="A4971" s="8" t="s">
        <v>5584</v>
      </c>
      <c r="B4971" t="s">
        <v>10418</v>
      </c>
    </row>
    <row r="4972" spans="1:2">
      <c r="A4972" s="8" t="s">
        <v>204</v>
      </c>
      <c r="B4972" t="s">
        <v>10455</v>
      </c>
    </row>
    <row r="4973" spans="1:2">
      <c r="A4973" s="8" t="s">
        <v>5585</v>
      </c>
      <c r="B4973" t="s">
        <v>10406</v>
      </c>
    </row>
    <row r="4974" spans="1:2">
      <c r="A4974" s="8" t="s">
        <v>5586</v>
      </c>
      <c r="B4974" t="s">
        <v>10400</v>
      </c>
    </row>
    <row r="4975" spans="1:2">
      <c r="A4975" s="8" t="s">
        <v>5587</v>
      </c>
      <c r="B4975" t="s">
        <v>10433</v>
      </c>
    </row>
    <row r="4976" spans="1:2">
      <c r="A4976" s="8" t="s">
        <v>5588</v>
      </c>
      <c r="B4976" t="s">
        <v>10406</v>
      </c>
    </row>
    <row r="4977" spans="1:2">
      <c r="A4977" s="8" t="s">
        <v>5589</v>
      </c>
      <c r="B4977" t="s">
        <v>982</v>
      </c>
    </row>
    <row r="4978" spans="1:2">
      <c r="A4978" s="8" t="s">
        <v>5590</v>
      </c>
      <c r="B4978" t="s">
        <v>10428</v>
      </c>
    </row>
    <row r="4979" spans="1:2">
      <c r="A4979" s="8" t="s">
        <v>5591</v>
      </c>
      <c r="B4979" t="s">
        <v>10466</v>
      </c>
    </row>
    <row r="4980" spans="1:2">
      <c r="A4980" s="8" t="s">
        <v>5592</v>
      </c>
      <c r="B4980" t="s">
        <v>10391</v>
      </c>
    </row>
    <row r="4981" spans="1:2">
      <c r="A4981" s="8" t="s">
        <v>5593</v>
      </c>
      <c r="B4981" t="s">
        <v>10510</v>
      </c>
    </row>
    <row r="4982" spans="1:2">
      <c r="A4982" s="8" t="s">
        <v>5594</v>
      </c>
      <c r="B4982" t="s">
        <v>10429</v>
      </c>
    </row>
    <row r="4983" spans="1:2">
      <c r="A4983" s="8" t="s">
        <v>5595</v>
      </c>
      <c r="B4983" t="s">
        <v>10428</v>
      </c>
    </row>
    <row r="4984" spans="1:2">
      <c r="A4984" s="8" t="s">
        <v>63</v>
      </c>
      <c r="B4984" t="s">
        <v>10418</v>
      </c>
    </row>
    <row r="4985" spans="1:2">
      <c r="A4985" s="8" t="s">
        <v>5596</v>
      </c>
      <c r="B4985" t="s">
        <v>10390</v>
      </c>
    </row>
    <row r="4986" spans="1:2">
      <c r="A4986" s="8" t="s">
        <v>5597</v>
      </c>
      <c r="B4986" t="s">
        <v>10486</v>
      </c>
    </row>
    <row r="4987" spans="1:2">
      <c r="A4987" s="8" t="s">
        <v>5598</v>
      </c>
      <c r="B4987" t="s">
        <v>982</v>
      </c>
    </row>
    <row r="4988" spans="1:2">
      <c r="A4988" s="8" t="s">
        <v>5599</v>
      </c>
      <c r="B4988" t="s">
        <v>10390</v>
      </c>
    </row>
    <row r="4989" spans="1:2">
      <c r="A4989" s="8" t="s">
        <v>5600</v>
      </c>
      <c r="B4989" t="s">
        <v>10394</v>
      </c>
    </row>
    <row r="4990" spans="1:2">
      <c r="A4990" s="8" t="s">
        <v>5601</v>
      </c>
      <c r="B4990" t="s">
        <v>10390</v>
      </c>
    </row>
    <row r="4991" spans="1:2">
      <c r="A4991" s="8" t="s">
        <v>393</v>
      </c>
      <c r="B4991" t="s">
        <v>10455</v>
      </c>
    </row>
    <row r="4992" spans="1:2">
      <c r="A4992" s="8" t="s">
        <v>5602</v>
      </c>
      <c r="B4992" t="s">
        <v>10391</v>
      </c>
    </row>
    <row r="4993" spans="1:2">
      <c r="A4993" s="8" t="s">
        <v>5603</v>
      </c>
      <c r="B4993" t="s">
        <v>10439</v>
      </c>
    </row>
    <row r="4994" spans="1:2">
      <c r="A4994" s="8" t="s">
        <v>5604</v>
      </c>
      <c r="B4994" t="s">
        <v>10394</v>
      </c>
    </row>
    <row r="4995" spans="1:2">
      <c r="A4995" s="8" t="s">
        <v>5605</v>
      </c>
      <c r="B4995" t="s">
        <v>10539</v>
      </c>
    </row>
    <row r="4996" spans="1:2">
      <c r="A4996" s="8" t="s">
        <v>5606</v>
      </c>
      <c r="B4996" t="s">
        <v>10570</v>
      </c>
    </row>
    <row r="4997" spans="1:2">
      <c r="A4997" s="8" t="s">
        <v>5607</v>
      </c>
      <c r="B4997" t="s">
        <v>10406</v>
      </c>
    </row>
    <row r="4998" spans="1:2">
      <c r="A4998" s="8" t="s">
        <v>5608</v>
      </c>
      <c r="B4998" t="s">
        <v>10608</v>
      </c>
    </row>
    <row r="4999" spans="1:2">
      <c r="A4999" s="8" t="s">
        <v>5609</v>
      </c>
      <c r="B4999" t="s">
        <v>10571</v>
      </c>
    </row>
    <row r="5000" spans="1:2">
      <c r="A5000" s="8" t="s">
        <v>5610</v>
      </c>
      <c r="B5000" t="s">
        <v>10529</v>
      </c>
    </row>
    <row r="5001" spans="1:2">
      <c r="A5001" s="8" t="s">
        <v>5611</v>
      </c>
      <c r="B5001" t="s">
        <v>10673</v>
      </c>
    </row>
    <row r="5002" spans="1:2">
      <c r="A5002" s="8" t="s">
        <v>5612</v>
      </c>
      <c r="B5002" t="s">
        <v>10540</v>
      </c>
    </row>
    <row r="5003" spans="1:2">
      <c r="A5003" s="8" t="s">
        <v>5613</v>
      </c>
      <c r="B5003" t="s">
        <v>10459</v>
      </c>
    </row>
    <row r="5004" spans="1:2">
      <c r="A5004" s="8" t="s">
        <v>5614</v>
      </c>
      <c r="B5004" t="s">
        <v>10566</v>
      </c>
    </row>
    <row r="5005" spans="1:2">
      <c r="A5005" s="8" t="s">
        <v>5615</v>
      </c>
      <c r="B5005" t="s">
        <v>10459</v>
      </c>
    </row>
    <row r="5006" spans="1:2">
      <c r="A5006" s="8" t="s">
        <v>5616</v>
      </c>
      <c r="B5006" t="s">
        <v>10572</v>
      </c>
    </row>
    <row r="5007" spans="1:2">
      <c r="A5007" s="8" t="s">
        <v>619</v>
      </c>
      <c r="B5007" t="s">
        <v>10433</v>
      </c>
    </row>
    <row r="5008" spans="1:2">
      <c r="A5008" s="8" t="s">
        <v>5617</v>
      </c>
      <c r="B5008" t="s">
        <v>10536</v>
      </c>
    </row>
    <row r="5009" spans="1:2">
      <c r="A5009" s="8" t="s">
        <v>356</v>
      </c>
      <c r="B5009" t="s">
        <v>10390</v>
      </c>
    </row>
    <row r="5010" spans="1:2">
      <c r="A5010" s="8" t="s">
        <v>374</v>
      </c>
      <c r="B5010" t="s">
        <v>10641</v>
      </c>
    </row>
    <row r="5011" spans="1:2">
      <c r="A5011" s="8" t="s">
        <v>5618</v>
      </c>
      <c r="B5011" t="s">
        <v>10566</v>
      </c>
    </row>
    <row r="5012" spans="1:2">
      <c r="A5012" s="8" t="s">
        <v>5619</v>
      </c>
      <c r="B5012" t="s">
        <v>10492</v>
      </c>
    </row>
    <row r="5013" spans="1:2">
      <c r="A5013" s="8" t="s">
        <v>5620</v>
      </c>
      <c r="B5013" t="s">
        <v>10450</v>
      </c>
    </row>
    <row r="5014" spans="1:2">
      <c r="A5014" s="8" t="s">
        <v>5621</v>
      </c>
      <c r="B5014" t="s">
        <v>10407</v>
      </c>
    </row>
    <row r="5015" spans="1:2">
      <c r="A5015" s="8" t="s">
        <v>183</v>
      </c>
      <c r="B5015" t="s">
        <v>10416</v>
      </c>
    </row>
    <row r="5016" spans="1:2">
      <c r="A5016" s="8" t="s">
        <v>5622</v>
      </c>
      <c r="B5016" t="s">
        <v>10399</v>
      </c>
    </row>
    <row r="5017" spans="1:2">
      <c r="A5017" s="8" t="s">
        <v>5623</v>
      </c>
      <c r="B5017" t="s">
        <v>10454</v>
      </c>
    </row>
    <row r="5018" spans="1:2">
      <c r="A5018" s="8" t="s">
        <v>5624</v>
      </c>
      <c r="B5018" t="s">
        <v>10440</v>
      </c>
    </row>
    <row r="5019" spans="1:2">
      <c r="A5019" s="8" t="s">
        <v>5625</v>
      </c>
      <c r="B5019" t="s">
        <v>10390</v>
      </c>
    </row>
    <row r="5020" spans="1:2">
      <c r="A5020" s="8" t="s">
        <v>480</v>
      </c>
      <c r="B5020" t="s">
        <v>10489</v>
      </c>
    </row>
    <row r="5021" spans="1:2">
      <c r="A5021" s="8" t="s">
        <v>5626</v>
      </c>
      <c r="B5021" t="s">
        <v>10450</v>
      </c>
    </row>
    <row r="5022" spans="1:2">
      <c r="A5022" s="8" t="s">
        <v>5627</v>
      </c>
      <c r="B5022" t="s">
        <v>10659</v>
      </c>
    </row>
    <row r="5023" spans="1:2">
      <c r="A5023" s="8" t="s">
        <v>5628</v>
      </c>
      <c r="B5023" t="s">
        <v>10405</v>
      </c>
    </row>
    <row r="5024" spans="1:2">
      <c r="A5024" s="8" t="s">
        <v>5629</v>
      </c>
      <c r="B5024" t="s">
        <v>10587</v>
      </c>
    </row>
    <row r="5025" spans="1:2">
      <c r="A5025" s="8" t="s">
        <v>155</v>
      </c>
      <c r="B5025" t="s">
        <v>10489</v>
      </c>
    </row>
    <row r="5026" spans="1:2">
      <c r="A5026" s="8" t="s">
        <v>5630</v>
      </c>
      <c r="B5026" t="s">
        <v>10390</v>
      </c>
    </row>
    <row r="5027" spans="1:2">
      <c r="A5027" s="8" t="s">
        <v>5631</v>
      </c>
      <c r="B5027" t="s">
        <v>10444</v>
      </c>
    </row>
    <row r="5028" spans="1:2">
      <c r="A5028" s="8" t="s">
        <v>290</v>
      </c>
      <c r="B5028" t="s">
        <v>10489</v>
      </c>
    </row>
    <row r="5029" spans="1:2">
      <c r="A5029" s="8" t="s">
        <v>840</v>
      </c>
      <c r="B5029" t="s">
        <v>10410</v>
      </c>
    </row>
    <row r="5030" spans="1:2">
      <c r="A5030" s="8" t="s">
        <v>5632</v>
      </c>
      <c r="B5030" t="s">
        <v>10440</v>
      </c>
    </row>
    <row r="5031" spans="1:2">
      <c r="A5031" s="8" t="s">
        <v>5633</v>
      </c>
      <c r="B5031" t="s">
        <v>10396</v>
      </c>
    </row>
    <row r="5032" spans="1:2">
      <c r="A5032" s="8" t="s">
        <v>5634</v>
      </c>
      <c r="B5032" t="s">
        <v>10489</v>
      </c>
    </row>
    <row r="5033" spans="1:2">
      <c r="A5033" s="8" t="s">
        <v>5635</v>
      </c>
      <c r="B5033" t="s">
        <v>10423</v>
      </c>
    </row>
    <row r="5034" spans="1:2">
      <c r="A5034" s="8" t="s">
        <v>5636</v>
      </c>
      <c r="B5034" t="s">
        <v>10432</v>
      </c>
    </row>
    <row r="5035" spans="1:2">
      <c r="A5035" s="8" t="s">
        <v>5637</v>
      </c>
      <c r="B5035" t="s">
        <v>10490</v>
      </c>
    </row>
    <row r="5036" spans="1:2">
      <c r="A5036" s="8" t="s">
        <v>5638</v>
      </c>
      <c r="B5036" t="s">
        <v>10400</v>
      </c>
    </row>
    <row r="5037" spans="1:2">
      <c r="A5037" s="8" t="s">
        <v>5639</v>
      </c>
      <c r="B5037" t="s">
        <v>982</v>
      </c>
    </row>
    <row r="5038" spans="1:2">
      <c r="A5038" s="8" t="s">
        <v>5640</v>
      </c>
      <c r="B5038" t="s">
        <v>10510</v>
      </c>
    </row>
    <row r="5039" spans="1:2">
      <c r="A5039" s="8" t="s">
        <v>5641</v>
      </c>
      <c r="B5039" t="s">
        <v>10423</v>
      </c>
    </row>
    <row r="5040" spans="1:2">
      <c r="A5040" s="8" t="s">
        <v>5642</v>
      </c>
      <c r="B5040" t="s">
        <v>982</v>
      </c>
    </row>
    <row r="5041" spans="1:2">
      <c r="A5041" s="8" t="s">
        <v>5643</v>
      </c>
      <c r="B5041" t="s">
        <v>10396</v>
      </c>
    </row>
    <row r="5042" spans="1:2">
      <c r="A5042" s="8" t="s">
        <v>48</v>
      </c>
      <c r="B5042" t="s">
        <v>10524</v>
      </c>
    </row>
    <row r="5043" spans="1:2">
      <c r="A5043" s="8" t="s">
        <v>5644</v>
      </c>
      <c r="B5043" t="s">
        <v>10623</v>
      </c>
    </row>
    <row r="5044" spans="1:2">
      <c r="A5044" s="8" t="s">
        <v>317</v>
      </c>
      <c r="B5044" t="s">
        <v>10493</v>
      </c>
    </row>
    <row r="5045" spans="1:2">
      <c r="A5045" s="8" t="s">
        <v>5645</v>
      </c>
      <c r="B5045" t="s">
        <v>10439</v>
      </c>
    </row>
    <row r="5046" spans="1:2">
      <c r="A5046" s="8" t="s">
        <v>5646</v>
      </c>
      <c r="B5046" t="s">
        <v>10428</v>
      </c>
    </row>
    <row r="5047" spans="1:2">
      <c r="A5047" s="8" t="s">
        <v>5647</v>
      </c>
      <c r="B5047" t="s">
        <v>10489</v>
      </c>
    </row>
    <row r="5048" spans="1:2">
      <c r="A5048" s="8" t="s">
        <v>5648</v>
      </c>
      <c r="B5048" t="s">
        <v>982</v>
      </c>
    </row>
    <row r="5049" spans="1:2">
      <c r="A5049" s="8" t="s">
        <v>5649</v>
      </c>
      <c r="B5049" t="s">
        <v>10486</v>
      </c>
    </row>
    <row r="5050" spans="1:2">
      <c r="A5050" s="8" t="s">
        <v>5650</v>
      </c>
      <c r="B5050" t="s">
        <v>10510</v>
      </c>
    </row>
    <row r="5051" spans="1:2">
      <c r="A5051" s="8" t="s">
        <v>5651</v>
      </c>
      <c r="B5051" t="s">
        <v>10449</v>
      </c>
    </row>
    <row r="5052" spans="1:2">
      <c r="A5052" s="8" t="s">
        <v>5652</v>
      </c>
      <c r="B5052" t="s">
        <v>10451</v>
      </c>
    </row>
    <row r="5053" spans="1:2">
      <c r="A5053" s="8" t="s">
        <v>5653</v>
      </c>
      <c r="B5053" t="s">
        <v>10648</v>
      </c>
    </row>
    <row r="5054" spans="1:2">
      <c r="A5054" s="8" t="s">
        <v>5654</v>
      </c>
      <c r="B5054" t="s">
        <v>10406</v>
      </c>
    </row>
    <row r="5055" spans="1:2">
      <c r="A5055" s="8" t="s">
        <v>5655</v>
      </c>
      <c r="B5055" t="s">
        <v>10421</v>
      </c>
    </row>
    <row r="5056" spans="1:2">
      <c r="A5056" s="8" t="s">
        <v>188</v>
      </c>
      <c r="B5056" t="s">
        <v>10410</v>
      </c>
    </row>
    <row r="5057" spans="1:2">
      <c r="A5057" s="8" t="s">
        <v>437</v>
      </c>
      <c r="B5057" t="s">
        <v>10469</v>
      </c>
    </row>
    <row r="5058" spans="1:2">
      <c r="A5058" s="8" t="s">
        <v>5656</v>
      </c>
      <c r="B5058" t="s">
        <v>10423</v>
      </c>
    </row>
    <row r="5059" spans="1:2">
      <c r="A5059" s="8" t="s">
        <v>449</v>
      </c>
      <c r="B5059" t="s">
        <v>10455</v>
      </c>
    </row>
    <row r="5060" spans="1:2">
      <c r="A5060" s="8" t="s">
        <v>5657</v>
      </c>
      <c r="B5060" t="s">
        <v>10396</v>
      </c>
    </row>
    <row r="5061" spans="1:2">
      <c r="A5061" s="8" t="s">
        <v>5658</v>
      </c>
      <c r="B5061" t="s">
        <v>10476</v>
      </c>
    </row>
    <row r="5062" spans="1:2">
      <c r="A5062" s="8" t="s">
        <v>5659</v>
      </c>
      <c r="B5062" t="s">
        <v>10459</v>
      </c>
    </row>
    <row r="5063" spans="1:2">
      <c r="A5063" s="8" t="s">
        <v>5660</v>
      </c>
      <c r="B5063" t="s">
        <v>10405</v>
      </c>
    </row>
    <row r="5064" spans="1:2">
      <c r="A5064" s="8" t="s">
        <v>5661</v>
      </c>
      <c r="B5064" t="s">
        <v>10447</v>
      </c>
    </row>
    <row r="5065" spans="1:2">
      <c r="A5065" s="8" t="s">
        <v>5662</v>
      </c>
      <c r="B5065" t="s">
        <v>10414</v>
      </c>
    </row>
    <row r="5066" spans="1:2">
      <c r="A5066" s="8" t="s">
        <v>5663</v>
      </c>
      <c r="B5066" t="s">
        <v>10431</v>
      </c>
    </row>
    <row r="5067" spans="1:2">
      <c r="A5067" s="8" t="s">
        <v>5664</v>
      </c>
      <c r="B5067" t="s">
        <v>10510</v>
      </c>
    </row>
    <row r="5068" spans="1:2">
      <c r="A5068" s="8" t="s">
        <v>5665</v>
      </c>
      <c r="B5068" t="s">
        <v>10410</v>
      </c>
    </row>
    <row r="5069" spans="1:2">
      <c r="A5069" s="8" t="s">
        <v>384</v>
      </c>
      <c r="B5069" t="s">
        <v>10429</v>
      </c>
    </row>
    <row r="5070" spans="1:2">
      <c r="A5070" s="8" t="s">
        <v>5666</v>
      </c>
      <c r="B5070" t="s">
        <v>10416</v>
      </c>
    </row>
    <row r="5071" spans="1:2">
      <c r="A5071" s="8" t="s">
        <v>5667</v>
      </c>
      <c r="B5071" t="s">
        <v>10396</v>
      </c>
    </row>
    <row r="5072" spans="1:2">
      <c r="A5072" s="8" t="s">
        <v>5668</v>
      </c>
      <c r="B5072" t="s">
        <v>10528</v>
      </c>
    </row>
    <row r="5073" spans="1:2">
      <c r="A5073" s="8" t="s">
        <v>5669</v>
      </c>
      <c r="B5073" t="s">
        <v>10396</v>
      </c>
    </row>
    <row r="5074" spans="1:2">
      <c r="A5074" s="8" t="s">
        <v>5670</v>
      </c>
      <c r="B5074" t="s">
        <v>10542</v>
      </c>
    </row>
    <row r="5075" spans="1:2">
      <c r="A5075" s="8" t="s">
        <v>219</v>
      </c>
      <c r="B5075" t="s">
        <v>10450</v>
      </c>
    </row>
    <row r="5076" spans="1:2">
      <c r="A5076" s="8" t="s">
        <v>5671</v>
      </c>
      <c r="B5076" t="s">
        <v>10674</v>
      </c>
    </row>
    <row r="5077" spans="1:2">
      <c r="A5077" s="8" t="s">
        <v>5672</v>
      </c>
      <c r="B5077" t="s">
        <v>10406</v>
      </c>
    </row>
    <row r="5078" spans="1:2">
      <c r="A5078" s="8" t="s">
        <v>447</v>
      </c>
      <c r="B5078" t="s">
        <v>10482</v>
      </c>
    </row>
    <row r="5079" spans="1:2">
      <c r="A5079" s="8" t="s">
        <v>5673</v>
      </c>
      <c r="B5079" t="s">
        <v>10512</v>
      </c>
    </row>
    <row r="5080" spans="1:2">
      <c r="A5080" s="8" t="s">
        <v>580</v>
      </c>
      <c r="B5080" t="s">
        <v>10488</v>
      </c>
    </row>
    <row r="5081" spans="1:2">
      <c r="A5081" s="8" t="s">
        <v>5674</v>
      </c>
      <c r="B5081" t="s">
        <v>10554</v>
      </c>
    </row>
    <row r="5082" spans="1:2">
      <c r="A5082" s="8" t="s">
        <v>5675</v>
      </c>
      <c r="B5082" t="s">
        <v>10391</v>
      </c>
    </row>
    <row r="5083" spans="1:2">
      <c r="A5083" s="8" t="s">
        <v>5676</v>
      </c>
      <c r="B5083" t="s">
        <v>10572</v>
      </c>
    </row>
    <row r="5084" spans="1:2">
      <c r="A5084" s="8" t="s">
        <v>5677</v>
      </c>
      <c r="B5084" t="s">
        <v>10433</v>
      </c>
    </row>
    <row r="5085" spans="1:2">
      <c r="A5085" s="8" t="s">
        <v>5678</v>
      </c>
      <c r="B5085" t="s">
        <v>10406</v>
      </c>
    </row>
    <row r="5086" spans="1:2">
      <c r="A5086" s="8" t="s">
        <v>5679</v>
      </c>
      <c r="B5086" t="s">
        <v>10503</v>
      </c>
    </row>
    <row r="5087" spans="1:2">
      <c r="A5087" s="8" t="s">
        <v>5680</v>
      </c>
      <c r="B5087" t="s">
        <v>10450</v>
      </c>
    </row>
    <row r="5088" spans="1:2">
      <c r="A5088" s="8" t="s">
        <v>5681</v>
      </c>
      <c r="B5088" t="s">
        <v>10581</v>
      </c>
    </row>
    <row r="5089" spans="1:2">
      <c r="A5089" s="8" t="s">
        <v>5682</v>
      </c>
      <c r="B5089" t="s">
        <v>10428</v>
      </c>
    </row>
    <row r="5090" spans="1:2">
      <c r="A5090" s="8" t="s">
        <v>5683</v>
      </c>
      <c r="B5090" t="s">
        <v>10439</v>
      </c>
    </row>
    <row r="5091" spans="1:2">
      <c r="A5091" s="8" t="s">
        <v>5684</v>
      </c>
      <c r="B5091" t="s">
        <v>10619</v>
      </c>
    </row>
    <row r="5092" spans="1:2">
      <c r="A5092" s="8" t="s">
        <v>5685</v>
      </c>
      <c r="B5092" t="s">
        <v>10562</v>
      </c>
    </row>
    <row r="5093" spans="1:2">
      <c r="A5093" s="8" t="s">
        <v>748</v>
      </c>
      <c r="B5093" t="s">
        <v>10408</v>
      </c>
    </row>
    <row r="5094" spans="1:2">
      <c r="A5094" s="8" t="s">
        <v>5686</v>
      </c>
      <c r="B5094" t="s">
        <v>982</v>
      </c>
    </row>
    <row r="5095" spans="1:2">
      <c r="A5095" s="8" t="s">
        <v>5687</v>
      </c>
      <c r="B5095" t="s">
        <v>10667</v>
      </c>
    </row>
    <row r="5096" spans="1:2">
      <c r="A5096" s="8" t="s">
        <v>5688</v>
      </c>
      <c r="B5096" t="s">
        <v>10439</v>
      </c>
    </row>
    <row r="5097" spans="1:2">
      <c r="A5097" s="8" t="s">
        <v>372</v>
      </c>
      <c r="B5097" t="s">
        <v>10537</v>
      </c>
    </row>
    <row r="5098" spans="1:2">
      <c r="A5098" s="8" t="s">
        <v>5689</v>
      </c>
      <c r="B5098" t="s">
        <v>10406</v>
      </c>
    </row>
    <row r="5099" spans="1:2">
      <c r="A5099" s="8" t="s">
        <v>5690</v>
      </c>
      <c r="B5099" t="s">
        <v>10406</v>
      </c>
    </row>
    <row r="5100" spans="1:2">
      <c r="A5100" s="8" t="s">
        <v>5691</v>
      </c>
      <c r="B5100" t="s">
        <v>10390</v>
      </c>
    </row>
    <row r="5101" spans="1:2">
      <c r="A5101" s="8" t="s">
        <v>5692</v>
      </c>
      <c r="B5101" t="s">
        <v>10406</v>
      </c>
    </row>
    <row r="5102" spans="1:2">
      <c r="A5102" s="8" t="s">
        <v>5693</v>
      </c>
      <c r="B5102" t="s">
        <v>10486</v>
      </c>
    </row>
    <row r="5103" spans="1:2">
      <c r="A5103" s="8" t="s">
        <v>5694</v>
      </c>
      <c r="B5103" t="s">
        <v>10466</v>
      </c>
    </row>
    <row r="5104" spans="1:2">
      <c r="A5104" s="8" t="s">
        <v>5695</v>
      </c>
      <c r="B5104" t="s">
        <v>10619</v>
      </c>
    </row>
    <row r="5105" spans="1:2">
      <c r="A5105" s="8" t="s">
        <v>5696</v>
      </c>
      <c r="B5105" t="s">
        <v>10406</v>
      </c>
    </row>
    <row r="5106" spans="1:2">
      <c r="A5106" s="8" t="s">
        <v>5697</v>
      </c>
      <c r="B5106" t="s">
        <v>10409</v>
      </c>
    </row>
    <row r="5107" spans="1:2">
      <c r="A5107" s="8" t="s">
        <v>5698</v>
      </c>
      <c r="B5107" t="s">
        <v>10429</v>
      </c>
    </row>
    <row r="5108" spans="1:2">
      <c r="A5108" s="8" t="s">
        <v>68</v>
      </c>
      <c r="B5108" t="s">
        <v>10405</v>
      </c>
    </row>
    <row r="5109" spans="1:2">
      <c r="A5109" s="8" t="s">
        <v>472</v>
      </c>
      <c r="B5109" t="s">
        <v>10417</v>
      </c>
    </row>
    <row r="5110" spans="1:2">
      <c r="A5110" s="8" t="s">
        <v>5699</v>
      </c>
      <c r="B5110" t="s">
        <v>10510</v>
      </c>
    </row>
    <row r="5111" spans="1:2">
      <c r="A5111" s="8" t="s">
        <v>5700</v>
      </c>
      <c r="B5111" t="s">
        <v>10396</v>
      </c>
    </row>
    <row r="5112" spans="1:2">
      <c r="A5112" s="8" t="s">
        <v>5701</v>
      </c>
      <c r="B5112" t="s">
        <v>10439</v>
      </c>
    </row>
    <row r="5113" spans="1:2">
      <c r="A5113" s="8" t="s">
        <v>5702</v>
      </c>
      <c r="B5113" t="s">
        <v>10410</v>
      </c>
    </row>
    <row r="5114" spans="1:2">
      <c r="A5114" s="8" t="s">
        <v>5703</v>
      </c>
      <c r="B5114" t="s">
        <v>10537</v>
      </c>
    </row>
    <row r="5115" spans="1:2">
      <c r="A5115" s="8" t="s">
        <v>5704</v>
      </c>
      <c r="B5115" t="s">
        <v>10472</v>
      </c>
    </row>
    <row r="5116" spans="1:2">
      <c r="A5116" s="8" t="s">
        <v>5705</v>
      </c>
      <c r="B5116" t="s">
        <v>982</v>
      </c>
    </row>
    <row r="5117" spans="1:2">
      <c r="A5117" s="8" t="s">
        <v>5706</v>
      </c>
      <c r="B5117" t="s">
        <v>10486</v>
      </c>
    </row>
    <row r="5118" spans="1:2">
      <c r="A5118" s="8" t="s">
        <v>5707</v>
      </c>
      <c r="B5118" t="s">
        <v>10455</v>
      </c>
    </row>
    <row r="5119" spans="1:2">
      <c r="A5119" s="8" t="s">
        <v>72</v>
      </c>
      <c r="B5119" t="s">
        <v>10389</v>
      </c>
    </row>
    <row r="5120" spans="1:2">
      <c r="A5120" s="8" t="s">
        <v>5708</v>
      </c>
      <c r="B5120" t="s">
        <v>10433</v>
      </c>
    </row>
    <row r="5121" spans="1:2">
      <c r="A5121" s="8" t="s">
        <v>5709</v>
      </c>
      <c r="B5121" t="s">
        <v>10406</v>
      </c>
    </row>
    <row r="5122" spans="1:2">
      <c r="A5122" s="8" t="s">
        <v>5710</v>
      </c>
      <c r="B5122" t="s">
        <v>10524</v>
      </c>
    </row>
    <row r="5123" spans="1:2">
      <c r="A5123" s="8" t="s">
        <v>5711</v>
      </c>
      <c r="B5123" t="s">
        <v>10520</v>
      </c>
    </row>
    <row r="5124" spans="1:2">
      <c r="A5124" s="8" t="s">
        <v>5712</v>
      </c>
      <c r="B5124" t="s">
        <v>10427</v>
      </c>
    </row>
    <row r="5125" spans="1:2">
      <c r="A5125" s="8" t="s">
        <v>5713</v>
      </c>
      <c r="B5125" t="s">
        <v>10508</v>
      </c>
    </row>
    <row r="5126" spans="1:2">
      <c r="A5126" s="8" t="s">
        <v>841</v>
      </c>
      <c r="B5126" t="s">
        <v>10416</v>
      </c>
    </row>
    <row r="5127" spans="1:2">
      <c r="A5127" s="8" t="s">
        <v>5714</v>
      </c>
      <c r="B5127" t="s">
        <v>10391</v>
      </c>
    </row>
    <row r="5128" spans="1:2">
      <c r="A5128" s="8" t="s">
        <v>379</v>
      </c>
      <c r="B5128" t="s">
        <v>10400</v>
      </c>
    </row>
    <row r="5129" spans="1:2">
      <c r="A5129" s="8" t="s">
        <v>5715</v>
      </c>
      <c r="B5129" t="s">
        <v>10433</v>
      </c>
    </row>
    <row r="5130" spans="1:2">
      <c r="A5130" s="8" t="s">
        <v>5716</v>
      </c>
      <c r="B5130" t="s">
        <v>10459</v>
      </c>
    </row>
    <row r="5131" spans="1:2">
      <c r="A5131" s="8" t="s">
        <v>272</v>
      </c>
      <c r="B5131" t="s">
        <v>10410</v>
      </c>
    </row>
    <row r="5132" spans="1:2">
      <c r="A5132" s="8" t="s">
        <v>789</v>
      </c>
      <c r="B5132" t="s">
        <v>10406</v>
      </c>
    </row>
    <row r="5133" spans="1:2">
      <c r="A5133" s="8" t="s">
        <v>5717</v>
      </c>
      <c r="B5133" t="s">
        <v>10417</v>
      </c>
    </row>
    <row r="5134" spans="1:2">
      <c r="A5134" s="8" t="s">
        <v>5718</v>
      </c>
      <c r="B5134" t="s">
        <v>10510</v>
      </c>
    </row>
    <row r="5135" spans="1:2">
      <c r="A5135" s="8" t="s">
        <v>90</v>
      </c>
      <c r="B5135" t="s">
        <v>10451</v>
      </c>
    </row>
    <row r="5136" spans="1:2">
      <c r="A5136" s="8" t="s">
        <v>5719</v>
      </c>
      <c r="B5136" t="s">
        <v>10411</v>
      </c>
    </row>
    <row r="5137" spans="1:2">
      <c r="A5137" s="8" t="s">
        <v>5720</v>
      </c>
      <c r="B5137" t="s">
        <v>10417</v>
      </c>
    </row>
    <row r="5138" spans="1:2">
      <c r="A5138" s="8" t="s">
        <v>5721</v>
      </c>
      <c r="B5138" t="s">
        <v>10410</v>
      </c>
    </row>
    <row r="5139" spans="1:2">
      <c r="A5139" s="8" t="s">
        <v>174</v>
      </c>
      <c r="B5139" t="s">
        <v>10415</v>
      </c>
    </row>
    <row r="5140" spans="1:2">
      <c r="A5140" s="8" t="s">
        <v>5722</v>
      </c>
      <c r="B5140" t="s">
        <v>10406</v>
      </c>
    </row>
    <row r="5141" spans="1:2">
      <c r="A5141" s="8" t="s">
        <v>5723</v>
      </c>
      <c r="B5141" t="s">
        <v>10443</v>
      </c>
    </row>
    <row r="5142" spans="1:2">
      <c r="A5142" s="8" t="s">
        <v>5724</v>
      </c>
      <c r="B5142" t="s">
        <v>10619</v>
      </c>
    </row>
    <row r="5143" spans="1:2">
      <c r="A5143" s="8" t="s">
        <v>5725</v>
      </c>
      <c r="B5143" t="s">
        <v>10591</v>
      </c>
    </row>
    <row r="5144" spans="1:2">
      <c r="A5144" s="8" t="s">
        <v>5726</v>
      </c>
      <c r="B5144" t="s">
        <v>10591</v>
      </c>
    </row>
    <row r="5145" spans="1:2">
      <c r="A5145" s="8" t="s">
        <v>5727</v>
      </c>
      <c r="B5145" t="s">
        <v>10407</v>
      </c>
    </row>
    <row r="5146" spans="1:2">
      <c r="A5146" s="8" t="s">
        <v>5728</v>
      </c>
      <c r="B5146" t="s">
        <v>10390</v>
      </c>
    </row>
    <row r="5147" spans="1:2">
      <c r="A5147" s="8" t="s">
        <v>5729</v>
      </c>
      <c r="B5147" t="s">
        <v>10560</v>
      </c>
    </row>
    <row r="5148" spans="1:2">
      <c r="A5148" s="8" t="s">
        <v>5730</v>
      </c>
      <c r="B5148" t="s">
        <v>10400</v>
      </c>
    </row>
    <row r="5149" spans="1:2">
      <c r="A5149" s="8" t="s">
        <v>5731</v>
      </c>
      <c r="B5149" t="s">
        <v>10562</v>
      </c>
    </row>
    <row r="5150" spans="1:2">
      <c r="A5150" s="8" t="s">
        <v>5732</v>
      </c>
      <c r="B5150" t="s">
        <v>10472</v>
      </c>
    </row>
    <row r="5151" spans="1:2">
      <c r="A5151" s="8" t="s">
        <v>5733</v>
      </c>
      <c r="B5151" t="s">
        <v>10445</v>
      </c>
    </row>
    <row r="5152" spans="1:2">
      <c r="A5152" s="8" t="s">
        <v>5734</v>
      </c>
      <c r="B5152" t="s">
        <v>10410</v>
      </c>
    </row>
    <row r="5153" spans="1:2">
      <c r="A5153" s="8" t="s">
        <v>5735</v>
      </c>
      <c r="B5153" t="s">
        <v>10602</v>
      </c>
    </row>
    <row r="5154" spans="1:2">
      <c r="A5154" s="8" t="s">
        <v>5736</v>
      </c>
      <c r="B5154" t="s">
        <v>10406</v>
      </c>
    </row>
    <row r="5155" spans="1:2">
      <c r="A5155" s="8" t="s">
        <v>5737</v>
      </c>
      <c r="B5155" t="s">
        <v>10400</v>
      </c>
    </row>
    <row r="5156" spans="1:2">
      <c r="A5156" s="8" t="s">
        <v>5738</v>
      </c>
      <c r="B5156" t="s">
        <v>982</v>
      </c>
    </row>
    <row r="5157" spans="1:2">
      <c r="A5157" s="8" t="s">
        <v>5739</v>
      </c>
      <c r="B5157" t="s">
        <v>10423</v>
      </c>
    </row>
    <row r="5158" spans="1:2">
      <c r="A5158" s="8" t="s">
        <v>5740</v>
      </c>
      <c r="B5158" t="s">
        <v>10512</v>
      </c>
    </row>
    <row r="5159" spans="1:2">
      <c r="A5159" s="8" t="s">
        <v>176</v>
      </c>
      <c r="B5159" t="s">
        <v>10454</v>
      </c>
    </row>
    <row r="5160" spans="1:2">
      <c r="A5160" s="8" t="s">
        <v>5741</v>
      </c>
      <c r="B5160" t="s">
        <v>10495</v>
      </c>
    </row>
    <row r="5161" spans="1:2">
      <c r="A5161" s="8" t="s">
        <v>5742</v>
      </c>
      <c r="B5161" t="s">
        <v>10565</v>
      </c>
    </row>
    <row r="5162" spans="1:2">
      <c r="A5162" s="8" t="s">
        <v>5743</v>
      </c>
      <c r="B5162" t="s">
        <v>10429</v>
      </c>
    </row>
    <row r="5163" spans="1:2">
      <c r="A5163" s="8" t="s">
        <v>5744</v>
      </c>
      <c r="B5163" t="s">
        <v>10399</v>
      </c>
    </row>
    <row r="5164" spans="1:2">
      <c r="A5164" s="8" t="s">
        <v>5745</v>
      </c>
      <c r="B5164" t="s">
        <v>10406</v>
      </c>
    </row>
    <row r="5165" spans="1:2">
      <c r="A5165" s="8" t="s">
        <v>5746</v>
      </c>
      <c r="B5165" t="s">
        <v>10450</v>
      </c>
    </row>
    <row r="5166" spans="1:2">
      <c r="A5166" s="8" t="s">
        <v>5747</v>
      </c>
      <c r="B5166" t="s">
        <v>10476</v>
      </c>
    </row>
    <row r="5167" spans="1:2">
      <c r="A5167" s="8" t="s">
        <v>5748</v>
      </c>
      <c r="B5167" t="s">
        <v>10491</v>
      </c>
    </row>
    <row r="5168" spans="1:2">
      <c r="A5168" s="8" t="s">
        <v>5749</v>
      </c>
      <c r="B5168" t="s">
        <v>10566</v>
      </c>
    </row>
    <row r="5169" spans="1:2">
      <c r="A5169" s="8" t="s">
        <v>5750</v>
      </c>
      <c r="B5169" t="s">
        <v>10406</v>
      </c>
    </row>
    <row r="5170" spans="1:2">
      <c r="A5170" s="8" t="s">
        <v>5751</v>
      </c>
      <c r="B5170" t="s">
        <v>10444</v>
      </c>
    </row>
    <row r="5171" spans="1:2">
      <c r="A5171" s="8" t="s">
        <v>96</v>
      </c>
      <c r="B5171" t="s">
        <v>10675</v>
      </c>
    </row>
    <row r="5172" spans="1:2">
      <c r="A5172" s="8" t="s">
        <v>5752</v>
      </c>
      <c r="B5172" t="s">
        <v>10396</v>
      </c>
    </row>
    <row r="5173" spans="1:2">
      <c r="A5173" s="8" t="s">
        <v>755</v>
      </c>
      <c r="B5173" t="s">
        <v>10416</v>
      </c>
    </row>
    <row r="5174" spans="1:2">
      <c r="A5174" s="8" t="s">
        <v>5753</v>
      </c>
      <c r="B5174" t="s">
        <v>10477</v>
      </c>
    </row>
    <row r="5175" spans="1:2">
      <c r="A5175" s="8" t="s">
        <v>5754</v>
      </c>
      <c r="B5175" t="s">
        <v>10406</v>
      </c>
    </row>
    <row r="5176" spans="1:2">
      <c r="A5176" s="8" t="s">
        <v>5755</v>
      </c>
      <c r="B5176" t="s">
        <v>10400</v>
      </c>
    </row>
    <row r="5177" spans="1:2">
      <c r="A5177" s="8" t="s">
        <v>5756</v>
      </c>
      <c r="B5177" t="s">
        <v>10406</v>
      </c>
    </row>
    <row r="5178" spans="1:2">
      <c r="A5178" s="8" t="s">
        <v>5757</v>
      </c>
      <c r="B5178" t="s">
        <v>10391</v>
      </c>
    </row>
    <row r="5179" spans="1:2">
      <c r="A5179" s="8" t="s">
        <v>375</v>
      </c>
      <c r="B5179" t="s">
        <v>10662</v>
      </c>
    </row>
    <row r="5180" spans="1:2">
      <c r="A5180" s="8" t="s">
        <v>5758</v>
      </c>
      <c r="B5180" t="s">
        <v>10410</v>
      </c>
    </row>
    <row r="5181" spans="1:2">
      <c r="A5181" s="8" t="s">
        <v>5759</v>
      </c>
      <c r="B5181" t="s">
        <v>10406</v>
      </c>
    </row>
    <row r="5182" spans="1:2">
      <c r="A5182" s="8" t="s">
        <v>5760</v>
      </c>
      <c r="B5182" t="s">
        <v>10397</v>
      </c>
    </row>
    <row r="5183" spans="1:2">
      <c r="A5183" s="8" t="s">
        <v>5761</v>
      </c>
      <c r="B5183" t="s">
        <v>10409</v>
      </c>
    </row>
    <row r="5184" spans="1:2">
      <c r="A5184" s="8" t="s">
        <v>5762</v>
      </c>
      <c r="B5184" t="s">
        <v>10428</v>
      </c>
    </row>
    <row r="5185" spans="1:2">
      <c r="A5185" s="8" t="s">
        <v>5763</v>
      </c>
      <c r="B5185" t="s">
        <v>10453</v>
      </c>
    </row>
    <row r="5186" spans="1:2">
      <c r="A5186" s="8" t="s">
        <v>5764</v>
      </c>
      <c r="B5186" t="s">
        <v>10487</v>
      </c>
    </row>
    <row r="5187" spans="1:2">
      <c r="A5187" s="8" t="s">
        <v>5765</v>
      </c>
      <c r="B5187" t="s">
        <v>10450</v>
      </c>
    </row>
    <row r="5188" spans="1:2">
      <c r="A5188" s="8" t="s">
        <v>5766</v>
      </c>
      <c r="B5188" t="s">
        <v>10406</v>
      </c>
    </row>
    <row r="5189" spans="1:2">
      <c r="A5189" s="8" t="s">
        <v>5767</v>
      </c>
      <c r="B5189" t="s">
        <v>10400</v>
      </c>
    </row>
    <row r="5190" spans="1:2">
      <c r="A5190" s="8" t="s">
        <v>5768</v>
      </c>
      <c r="B5190" t="s">
        <v>982</v>
      </c>
    </row>
    <row r="5191" spans="1:2">
      <c r="A5191" s="8" t="s">
        <v>5769</v>
      </c>
      <c r="B5191" t="s">
        <v>10676</v>
      </c>
    </row>
    <row r="5192" spans="1:2">
      <c r="A5192" s="8" t="s">
        <v>332</v>
      </c>
      <c r="B5192" t="s">
        <v>10430</v>
      </c>
    </row>
    <row r="5193" spans="1:2">
      <c r="A5193" s="8" t="s">
        <v>5770</v>
      </c>
      <c r="B5193" t="s">
        <v>10439</v>
      </c>
    </row>
    <row r="5194" spans="1:2">
      <c r="A5194" s="8" t="s">
        <v>5771</v>
      </c>
      <c r="B5194" t="s">
        <v>10467</v>
      </c>
    </row>
    <row r="5195" spans="1:2">
      <c r="A5195" s="8" t="s">
        <v>5772</v>
      </c>
      <c r="B5195" t="s">
        <v>10428</v>
      </c>
    </row>
    <row r="5196" spans="1:2">
      <c r="A5196" s="8" t="s">
        <v>5773</v>
      </c>
      <c r="B5196" t="s">
        <v>10439</v>
      </c>
    </row>
    <row r="5197" spans="1:2">
      <c r="A5197" s="8" t="s">
        <v>5774</v>
      </c>
      <c r="B5197" t="s">
        <v>10581</v>
      </c>
    </row>
    <row r="5198" spans="1:2">
      <c r="A5198" s="8" t="s">
        <v>5775</v>
      </c>
      <c r="B5198" t="s">
        <v>10486</v>
      </c>
    </row>
    <row r="5199" spans="1:2">
      <c r="A5199" s="8" t="s">
        <v>5776</v>
      </c>
      <c r="B5199" t="s">
        <v>10453</v>
      </c>
    </row>
    <row r="5200" spans="1:2">
      <c r="A5200" s="8" t="s">
        <v>5777</v>
      </c>
      <c r="B5200" t="s">
        <v>10411</v>
      </c>
    </row>
    <row r="5201" spans="1:2">
      <c r="A5201" s="8" t="s">
        <v>5778</v>
      </c>
      <c r="B5201" t="s">
        <v>10404</v>
      </c>
    </row>
    <row r="5202" spans="1:2">
      <c r="A5202" s="8" t="s">
        <v>5779</v>
      </c>
      <c r="B5202" t="s">
        <v>10495</v>
      </c>
    </row>
    <row r="5203" spans="1:2">
      <c r="A5203" s="8" t="s">
        <v>5780</v>
      </c>
      <c r="B5203" t="s">
        <v>10427</v>
      </c>
    </row>
    <row r="5204" spans="1:2">
      <c r="A5204" s="8" t="s">
        <v>5781</v>
      </c>
      <c r="B5204" t="s">
        <v>10460</v>
      </c>
    </row>
    <row r="5205" spans="1:2">
      <c r="A5205" s="8" t="s">
        <v>5782</v>
      </c>
      <c r="B5205" t="s">
        <v>10400</v>
      </c>
    </row>
    <row r="5206" spans="1:2">
      <c r="A5206" s="8" t="s">
        <v>5783</v>
      </c>
      <c r="B5206" t="s">
        <v>10510</v>
      </c>
    </row>
    <row r="5207" spans="1:2">
      <c r="A5207" s="8" t="s">
        <v>5784</v>
      </c>
      <c r="B5207" t="s">
        <v>10396</v>
      </c>
    </row>
    <row r="5208" spans="1:2">
      <c r="A5208" s="8" t="s">
        <v>5785</v>
      </c>
      <c r="B5208" t="s">
        <v>10390</v>
      </c>
    </row>
    <row r="5209" spans="1:2">
      <c r="A5209" s="8" t="s">
        <v>5786</v>
      </c>
      <c r="B5209" t="s">
        <v>10459</v>
      </c>
    </row>
    <row r="5210" spans="1:2">
      <c r="A5210" s="8" t="s">
        <v>5787</v>
      </c>
      <c r="B5210" t="s">
        <v>982</v>
      </c>
    </row>
    <row r="5211" spans="1:2">
      <c r="A5211" s="8" t="s">
        <v>5788</v>
      </c>
      <c r="B5211" t="s">
        <v>10389</v>
      </c>
    </row>
    <row r="5212" spans="1:2">
      <c r="A5212" s="8" t="s">
        <v>5789</v>
      </c>
      <c r="B5212" t="s">
        <v>10396</v>
      </c>
    </row>
    <row r="5213" spans="1:2">
      <c r="A5213" s="8" t="s">
        <v>5790</v>
      </c>
      <c r="B5213" t="s">
        <v>10417</v>
      </c>
    </row>
    <row r="5214" spans="1:2">
      <c r="A5214" s="8" t="s">
        <v>60</v>
      </c>
      <c r="B5214" t="s">
        <v>10454</v>
      </c>
    </row>
    <row r="5215" spans="1:2">
      <c r="A5215" s="8" t="s">
        <v>5791</v>
      </c>
      <c r="B5215" t="s">
        <v>10443</v>
      </c>
    </row>
    <row r="5216" spans="1:2">
      <c r="A5216" s="8" t="s">
        <v>156</v>
      </c>
      <c r="B5216" t="s">
        <v>10410</v>
      </c>
    </row>
    <row r="5217" spans="1:2">
      <c r="A5217" s="8" t="s">
        <v>5792</v>
      </c>
      <c r="B5217" t="s">
        <v>10396</v>
      </c>
    </row>
    <row r="5218" spans="1:2">
      <c r="A5218" s="8" t="s">
        <v>5793</v>
      </c>
      <c r="B5218" t="s">
        <v>10453</v>
      </c>
    </row>
    <row r="5219" spans="1:2">
      <c r="A5219" s="8" t="s">
        <v>5794</v>
      </c>
      <c r="B5219" t="s">
        <v>10440</v>
      </c>
    </row>
    <row r="5220" spans="1:2">
      <c r="A5220" s="8" t="s">
        <v>5795</v>
      </c>
      <c r="B5220" t="s">
        <v>10486</v>
      </c>
    </row>
    <row r="5221" spans="1:2">
      <c r="A5221" s="8" t="s">
        <v>5796</v>
      </c>
      <c r="B5221" t="s">
        <v>10397</v>
      </c>
    </row>
    <row r="5222" spans="1:2">
      <c r="A5222" s="8" t="s">
        <v>149</v>
      </c>
      <c r="B5222" t="s">
        <v>10618</v>
      </c>
    </row>
    <row r="5223" spans="1:2">
      <c r="A5223" s="8" t="s">
        <v>5797</v>
      </c>
      <c r="B5223" t="s">
        <v>10416</v>
      </c>
    </row>
    <row r="5224" spans="1:2">
      <c r="A5224" s="8" t="s">
        <v>5798</v>
      </c>
      <c r="B5224" t="s">
        <v>10396</v>
      </c>
    </row>
    <row r="5225" spans="1:2">
      <c r="A5225" s="8" t="s">
        <v>5799</v>
      </c>
      <c r="B5225" t="s">
        <v>10400</v>
      </c>
    </row>
    <row r="5226" spans="1:2">
      <c r="A5226" s="8" t="s">
        <v>5800</v>
      </c>
      <c r="B5226" t="s">
        <v>10549</v>
      </c>
    </row>
    <row r="5227" spans="1:2">
      <c r="A5227" s="8" t="s">
        <v>5801</v>
      </c>
      <c r="B5227" t="s">
        <v>982</v>
      </c>
    </row>
    <row r="5228" spans="1:2">
      <c r="A5228" s="8" t="s">
        <v>5802</v>
      </c>
      <c r="B5228" t="s">
        <v>10445</v>
      </c>
    </row>
    <row r="5229" spans="1:2">
      <c r="A5229" s="8" t="s">
        <v>5803</v>
      </c>
      <c r="B5229" t="s">
        <v>10423</v>
      </c>
    </row>
    <row r="5230" spans="1:2">
      <c r="A5230" s="8" t="s">
        <v>5804</v>
      </c>
      <c r="B5230" t="s">
        <v>10667</v>
      </c>
    </row>
    <row r="5231" spans="1:2">
      <c r="A5231" s="8" t="s">
        <v>5805</v>
      </c>
      <c r="B5231" t="s">
        <v>10400</v>
      </c>
    </row>
    <row r="5232" spans="1:2">
      <c r="A5232" s="8" t="s">
        <v>5806</v>
      </c>
      <c r="B5232" t="s">
        <v>10629</v>
      </c>
    </row>
    <row r="5233" spans="1:2">
      <c r="A5233" s="8" t="s">
        <v>5807</v>
      </c>
      <c r="B5233" t="s">
        <v>10605</v>
      </c>
    </row>
    <row r="5234" spans="1:2">
      <c r="A5234" s="8" t="s">
        <v>5808</v>
      </c>
      <c r="B5234" t="s">
        <v>10464</v>
      </c>
    </row>
    <row r="5235" spans="1:2">
      <c r="A5235" s="8" t="s">
        <v>5809</v>
      </c>
      <c r="B5235" t="s">
        <v>10453</v>
      </c>
    </row>
    <row r="5236" spans="1:2">
      <c r="A5236" s="8" t="s">
        <v>5810</v>
      </c>
      <c r="B5236" t="s">
        <v>10565</v>
      </c>
    </row>
    <row r="5237" spans="1:2">
      <c r="A5237" s="8" t="s">
        <v>5811</v>
      </c>
      <c r="B5237" t="s">
        <v>10538</v>
      </c>
    </row>
    <row r="5238" spans="1:2">
      <c r="A5238" s="8" t="s">
        <v>5812</v>
      </c>
      <c r="B5238" t="s">
        <v>10544</v>
      </c>
    </row>
    <row r="5239" spans="1:2">
      <c r="A5239" s="8" t="s">
        <v>5813</v>
      </c>
      <c r="B5239" t="s">
        <v>10532</v>
      </c>
    </row>
    <row r="5240" spans="1:2">
      <c r="A5240" s="8" t="s">
        <v>5814</v>
      </c>
      <c r="B5240" t="s">
        <v>982</v>
      </c>
    </row>
    <row r="5241" spans="1:2">
      <c r="A5241" s="8" t="s">
        <v>5815</v>
      </c>
      <c r="B5241" t="s">
        <v>10440</v>
      </c>
    </row>
    <row r="5242" spans="1:2">
      <c r="A5242" s="8" t="s">
        <v>5816</v>
      </c>
      <c r="B5242" t="s">
        <v>10406</v>
      </c>
    </row>
    <row r="5243" spans="1:2">
      <c r="A5243" s="8" t="s">
        <v>5817</v>
      </c>
      <c r="B5243" t="s">
        <v>10389</v>
      </c>
    </row>
    <row r="5244" spans="1:2">
      <c r="A5244" s="8" t="s">
        <v>5818</v>
      </c>
      <c r="B5244" t="s">
        <v>10396</v>
      </c>
    </row>
    <row r="5245" spans="1:2">
      <c r="A5245" s="8" t="s">
        <v>5819</v>
      </c>
      <c r="B5245" t="s">
        <v>10453</v>
      </c>
    </row>
    <row r="5246" spans="1:2">
      <c r="A5246" s="8" t="s">
        <v>353</v>
      </c>
      <c r="B5246" t="s">
        <v>10454</v>
      </c>
    </row>
    <row r="5247" spans="1:2">
      <c r="A5247" s="8" t="s">
        <v>111</v>
      </c>
      <c r="B5247" t="s">
        <v>10528</v>
      </c>
    </row>
    <row r="5248" spans="1:2">
      <c r="A5248" s="8" t="s">
        <v>5820</v>
      </c>
      <c r="B5248" t="s">
        <v>10555</v>
      </c>
    </row>
    <row r="5249" spans="1:2">
      <c r="A5249" s="8" t="s">
        <v>5821</v>
      </c>
      <c r="B5249" t="s">
        <v>10439</v>
      </c>
    </row>
    <row r="5250" spans="1:2">
      <c r="A5250" s="8" t="s">
        <v>5822</v>
      </c>
      <c r="B5250" t="s">
        <v>10411</v>
      </c>
    </row>
    <row r="5251" spans="1:2">
      <c r="A5251" s="8" t="s">
        <v>5823</v>
      </c>
      <c r="B5251" t="s">
        <v>10410</v>
      </c>
    </row>
    <row r="5252" spans="1:2">
      <c r="A5252" s="8" t="s">
        <v>5824</v>
      </c>
      <c r="B5252" t="s">
        <v>10439</v>
      </c>
    </row>
    <row r="5253" spans="1:2">
      <c r="A5253" s="8" t="s">
        <v>146</v>
      </c>
      <c r="B5253" t="s">
        <v>10390</v>
      </c>
    </row>
    <row r="5254" spans="1:2">
      <c r="A5254" s="8" t="s">
        <v>5825</v>
      </c>
      <c r="B5254" t="s">
        <v>10405</v>
      </c>
    </row>
    <row r="5255" spans="1:2">
      <c r="A5255" s="8" t="s">
        <v>106</v>
      </c>
      <c r="B5255" t="s">
        <v>10564</v>
      </c>
    </row>
    <row r="5256" spans="1:2">
      <c r="A5256" s="8" t="s">
        <v>5826</v>
      </c>
      <c r="B5256" t="s">
        <v>10486</v>
      </c>
    </row>
    <row r="5257" spans="1:2">
      <c r="A5257" s="8" t="s">
        <v>5827</v>
      </c>
      <c r="B5257" t="s">
        <v>10554</v>
      </c>
    </row>
    <row r="5258" spans="1:2">
      <c r="A5258" s="8" t="s">
        <v>175</v>
      </c>
      <c r="B5258" t="s">
        <v>10489</v>
      </c>
    </row>
    <row r="5259" spans="1:2">
      <c r="A5259" s="8" t="s">
        <v>158</v>
      </c>
      <c r="B5259" t="s">
        <v>10677</v>
      </c>
    </row>
    <row r="5260" spans="1:2">
      <c r="A5260" s="8" t="s">
        <v>279</v>
      </c>
      <c r="B5260" t="s">
        <v>10429</v>
      </c>
    </row>
    <row r="5261" spans="1:2">
      <c r="A5261" s="8" t="s">
        <v>5828</v>
      </c>
      <c r="B5261" t="s">
        <v>10406</v>
      </c>
    </row>
    <row r="5262" spans="1:2">
      <c r="A5262" s="8" t="s">
        <v>5829</v>
      </c>
      <c r="B5262" t="s">
        <v>982</v>
      </c>
    </row>
    <row r="5263" spans="1:2">
      <c r="A5263" s="8" t="s">
        <v>5830</v>
      </c>
      <c r="B5263" t="s">
        <v>10440</v>
      </c>
    </row>
    <row r="5264" spans="1:2">
      <c r="A5264" s="8" t="s">
        <v>5831</v>
      </c>
      <c r="B5264" t="s">
        <v>10391</v>
      </c>
    </row>
    <row r="5265" spans="1:2">
      <c r="A5265" s="8" t="s">
        <v>5832</v>
      </c>
      <c r="B5265" t="s">
        <v>10396</v>
      </c>
    </row>
    <row r="5266" spans="1:2">
      <c r="A5266" s="8" t="s">
        <v>361</v>
      </c>
      <c r="B5266" t="s">
        <v>10453</v>
      </c>
    </row>
    <row r="5267" spans="1:2">
      <c r="A5267" s="8" t="s">
        <v>5833</v>
      </c>
      <c r="B5267" t="s">
        <v>10482</v>
      </c>
    </row>
    <row r="5268" spans="1:2">
      <c r="A5268" s="8" t="s">
        <v>5834</v>
      </c>
      <c r="B5268" t="s">
        <v>10405</v>
      </c>
    </row>
    <row r="5269" spans="1:2">
      <c r="A5269" s="8" t="s">
        <v>5835</v>
      </c>
      <c r="B5269" t="s">
        <v>982</v>
      </c>
    </row>
    <row r="5270" spans="1:2">
      <c r="A5270" s="8" t="s">
        <v>5836</v>
      </c>
      <c r="B5270" t="s">
        <v>10444</v>
      </c>
    </row>
    <row r="5271" spans="1:2">
      <c r="A5271" s="8" t="s">
        <v>5837</v>
      </c>
      <c r="B5271" t="s">
        <v>10512</v>
      </c>
    </row>
    <row r="5272" spans="1:2">
      <c r="A5272" s="8" t="s">
        <v>5838</v>
      </c>
      <c r="B5272" t="s">
        <v>10406</v>
      </c>
    </row>
    <row r="5273" spans="1:2">
      <c r="A5273" s="8" t="s">
        <v>5839</v>
      </c>
      <c r="B5273" t="s">
        <v>10496</v>
      </c>
    </row>
    <row r="5274" spans="1:2">
      <c r="A5274" s="8" t="s">
        <v>5840</v>
      </c>
      <c r="B5274" t="s">
        <v>10444</v>
      </c>
    </row>
    <row r="5275" spans="1:2">
      <c r="A5275" s="8" t="s">
        <v>5841</v>
      </c>
      <c r="B5275" t="s">
        <v>10510</v>
      </c>
    </row>
    <row r="5276" spans="1:2">
      <c r="A5276" s="8" t="s">
        <v>5842</v>
      </c>
      <c r="B5276" t="s">
        <v>10439</v>
      </c>
    </row>
    <row r="5277" spans="1:2">
      <c r="A5277" s="8" t="s">
        <v>5843</v>
      </c>
      <c r="B5277" t="s">
        <v>10411</v>
      </c>
    </row>
    <row r="5278" spans="1:2">
      <c r="A5278" s="8" t="s">
        <v>5844</v>
      </c>
      <c r="B5278" t="s">
        <v>10433</v>
      </c>
    </row>
    <row r="5279" spans="1:2">
      <c r="A5279" s="8" t="s">
        <v>5845</v>
      </c>
      <c r="B5279" t="s">
        <v>982</v>
      </c>
    </row>
    <row r="5280" spans="1:2">
      <c r="A5280" s="8" t="s">
        <v>5846</v>
      </c>
      <c r="B5280" t="s">
        <v>10396</v>
      </c>
    </row>
    <row r="5281" spans="1:2">
      <c r="A5281" s="8" t="s">
        <v>5847</v>
      </c>
      <c r="B5281" t="s">
        <v>10451</v>
      </c>
    </row>
    <row r="5282" spans="1:2">
      <c r="A5282" s="8" t="s">
        <v>5848</v>
      </c>
      <c r="B5282" t="s">
        <v>10400</v>
      </c>
    </row>
    <row r="5283" spans="1:2">
      <c r="A5283" s="8" t="s">
        <v>5849</v>
      </c>
      <c r="B5283" t="s">
        <v>10390</v>
      </c>
    </row>
    <row r="5284" spans="1:2">
      <c r="A5284" s="8" t="s">
        <v>5850</v>
      </c>
      <c r="B5284" t="s">
        <v>10620</v>
      </c>
    </row>
    <row r="5285" spans="1:2">
      <c r="A5285" s="8" t="s">
        <v>5851</v>
      </c>
      <c r="B5285" t="s">
        <v>10433</v>
      </c>
    </row>
    <row r="5286" spans="1:2">
      <c r="A5286" s="8" t="s">
        <v>5852</v>
      </c>
      <c r="B5286" t="s">
        <v>10510</v>
      </c>
    </row>
    <row r="5287" spans="1:2">
      <c r="A5287" s="8" t="s">
        <v>444</v>
      </c>
      <c r="B5287" t="s">
        <v>10405</v>
      </c>
    </row>
    <row r="5288" spans="1:2">
      <c r="A5288" s="8" t="s">
        <v>5853</v>
      </c>
      <c r="B5288" t="s">
        <v>10394</v>
      </c>
    </row>
    <row r="5289" spans="1:2">
      <c r="A5289" s="8" t="s">
        <v>316</v>
      </c>
      <c r="B5289" t="s">
        <v>10390</v>
      </c>
    </row>
    <row r="5290" spans="1:2">
      <c r="A5290" s="8" t="s">
        <v>5854</v>
      </c>
      <c r="B5290" t="s">
        <v>10453</v>
      </c>
    </row>
    <row r="5291" spans="1:2">
      <c r="A5291" s="8" t="s">
        <v>5855</v>
      </c>
      <c r="B5291" t="s">
        <v>10453</v>
      </c>
    </row>
    <row r="5292" spans="1:2">
      <c r="A5292" s="8" t="s">
        <v>5856</v>
      </c>
      <c r="B5292" t="s">
        <v>10444</v>
      </c>
    </row>
    <row r="5293" spans="1:2">
      <c r="A5293" s="8" t="s">
        <v>79</v>
      </c>
      <c r="B5293" t="s">
        <v>10454</v>
      </c>
    </row>
    <row r="5294" spans="1:2">
      <c r="A5294" s="8" t="s">
        <v>5857</v>
      </c>
      <c r="B5294" t="s">
        <v>10498</v>
      </c>
    </row>
    <row r="5295" spans="1:2">
      <c r="A5295" s="8" t="s">
        <v>5858</v>
      </c>
      <c r="B5295" t="s">
        <v>10644</v>
      </c>
    </row>
    <row r="5296" spans="1:2">
      <c r="A5296" s="8" t="s">
        <v>5859</v>
      </c>
      <c r="B5296" t="s">
        <v>10444</v>
      </c>
    </row>
    <row r="5297" spans="1:2">
      <c r="A5297" s="8" t="s">
        <v>5860</v>
      </c>
      <c r="B5297" t="s">
        <v>10458</v>
      </c>
    </row>
    <row r="5298" spans="1:2">
      <c r="A5298" s="8" t="s">
        <v>5861</v>
      </c>
      <c r="B5298" t="s">
        <v>10512</v>
      </c>
    </row>
    <row r="5299" spans="1:2">
      <c r="A5299" s="8" t="s">
        <v>627</v>
      </c>
      <c r="B5299" t="s">
        <v>10400</v>
      </c>
    </row>
    <row r="5300" spans="1:2">
      <c r="A5300" s="8" t="s">
        <v>5862</v>
      </c>
      <c r="B5300" t="s">
        <v>10492</v>
      </c>
    </row>
    <row r="5301" spans="1:2">
      <c r="A5301" s="8" t="s">
        <v>5863</v>
      </c>
      <c r="B5301" t="s">
        <v>10396</v>
      </c>
    </row>
    <row r="5302" spans="1:2">
      <c r="A5302" s="8" t="s">
        <v>5864</v>
      </c>
      <c r="B5302" t="s">
        <v>10556</v>
      </c>
    </row>
    <row r="5303" spans="1:2">
      <c r="A5303" s="8" t="s">
        <v>5865</v>
      </c>
      <c r="B5303" t="s">
        <v>10419</v>
      </c>
    </row>
    <row r="5304" spans="1:2">
      <c r="A5304" s="8" t="s">
        <v>5866</v>
      </c>
      <c r="B5304" t="s">
        <v>10398</v>
      </c>
    </row>
    <row r="5305" spans="1:2">
      <c r="A5305" s="8" t="s">
        <v>5867</v>
      </c>
      <c r="B5305" t="s">
        <v>982</v>
      </c>
    </row>
    <row r="5306" spans="1:2">
      <c r="A5306" s="8" t="s">
        <v>5868</v>
      </c>
      <c r="B5306" t="s">
        <v>10512</v>
      </c>
    </row>
    <row r="5307" spans="1:2">
      <c r="A5307" s="8" t="s">
        <v>5869</v>
      </c>
      <c r="B5307" t="s">
        <v>10439</v>
      </c>
    </row>
    <row r="5308" spans="1:2">
      <c r="A5308" s="8" t="s">
        <v>5870</v>
      </c>
      <c r="B5308" t="s">
        <v>10490</v>
      </c>
    </row>
    <row r="5309" spans="1:2">
      <c r="A5309" s="8" t="s">
        <v>5871</v>
      </c>
      <c r="B5309" t="s">
        <v>10406</v>
      </c>
    </row>
    <row r="5310" spans="1:2">
      <c r="A5310" s="8" t="s">
        <v>457</v>
      </c>
      <c r="B5310" t="s">
        <v>10390</v>
      </c>
    </row>
    <row r="5311" spans="1:2">
      <c r="A5311" s="8" t="s">
        <v>468</v>
      </c>
      <c r="B5311" t="s">
        <v>10537</v>
      </c>
    </row>
    <row r="5312" spans="1:2">
      <c r="A5312" s="8" t="s">
        <v>5872</v>
      </c>
      <c r="B5312" t="s">
        <v>10400</v>
      </c>
    </row>
    <row r="5313" spans="1:2">
      <c r="A5313" s="8" t="s">
        <v>5873</v>
      </c>
      <c r="B5313" t="s">
        <v>10410</v>
      </c>
    </row>
    <row r="5314" spans="1:2">
      <c r="A5314" s="8" t="s">
        <v>5874</v>
      </c>
      <c r="B5314" t="s">
        <v>10580</v>
      </c>
    </row>
    <row r="5315" spans="1:2">
      <c r="A5315" s="8" t="s">
        <v>5875</v>
      </c>
      <c r="B5315" t="s">
        <v>10439</v>
      </c>
    </row>
    <row r="5316" spans="1:2">
      <c r="A5316" s="8" t="s">
        <v>5876</v>
      </c>
      <c r="B5316" t="s">
        <v>10545</v>
      </c>
    </row>
    <row r="5317" spans="1:2">
      <c r="A5317" s="8" t="s">
        <v>5877</v>
      </c>
      <c r="B5317" t="s">
        <v>10455</v>
      </c>
    </row>
    <row r="5318" spans="1:2">
      <c r="A5318" s="8" t="s">
        <v>5878</v>
      </c>
      <c r="B5318" t="s">
        <v>982</v>
      </c>
    </row>
    <row r="5319" spans="1:2">
      <c r="A5319" s="8" t="s">
        <v>5879</v>
      </c>
      <c r="B5319" t="s">
        <v>10390</v>
      </c>
    </row>
    <row r="5320" spans="1:2">
      <c r="A5320" s="8" t="s">
        <v>412</v>
      </c>
      <c r="B5320" t="s">
        <v>10427</v>
      </c>
    </row>
    <row r="5321" spans="1:2">
      <c r="A5321" s="8" t="s">
        <v>5880</v>
      </c>
      <c r="B5321" t="s">
        <v>982</v>
      </c>
    </row>
    <row r="5322" spans="1:2">
      <c r="A5322" s="8" t="s">
        <v>451</v>
      </c>
      <c r="B5322" t="s">
        <v>10489</v>
      </c>
    </row>
    <row r="5323" spans="1:2">
      <c r="A5323" s="8" t="s">
        <v>5881</v>
      </c>
      <c r="B5323" t="s">
        <v>10406</v>
      </c>
    </row>
    <row r="5324" spans="1:2">
      <c r="A5324" s="8" t="s">
        <v>5882</v>
      </c>
      <c r="B5324" t="s">
        <v>10606</v>
      </c>
    </row>
    <row r="5325" spans="1:2">
      <c r="A5325" s="8" t="s">
        <v>5883</v>
      </c>
      <c r="B5325" t="s">
        <v>10502</v>
      </c>
    </row>
    <row r="5326" spans="1:2">
      <c r="A5326" s="8" t="s">
        <v>5884</v>
      </c>
      <c r="B5326" t="s">
        <v>10433</v>
      </c>
    </row>
    <row r="5327" spans="1:2">
      <c r="A5327" s="8" t="s">
        <v>5885</v>
      </c>
      <c r="B5327" t="s">
        <v>10423</v>
      </c>
    </row>
    <row r="5328" spans="1:2">
      <c r="A5328" s="8" t="s">
        <v>5886</v>
      </c>
      <c r="B5328" t="s">
        <v>10572</v>
      </c>
    </row>
    <row r="5329" spans="1:2">
      <c r="A5329" s="8" t="s">
        <v>342</v>
      </c>
      <c r="B5329" t="s">
        <v>10433</v>
      </c>
    </row>
    <row r="5330" spans="1:2">
      <c r="A5330" s="8" t="s">
        <v>87</v>
      </c>
      <c r="B5330" t="s">
        <v>10453</v>
      </c>
    </row>
    <row r="5331" spans="1:2">
      <c r="A5331" s="8" t="s">
        <v>5887</v>
      </c>
      <c r="B5331" t="s">
        <v>10400</v>
      </c>
    </row>
    <row r="5332" spans="1:2">
      <c r="A5332" s="8" t="s">
        <v>5888</v>
      </c>
      <c r="B5332" t="s">
        <v>10448</v>
      </c>
    </row>
    <row r="5333" spans="1:2">
      <c r="A5333" s="8" t="s">
        <v>5889</v>
      </c>
      <c r="B5333" t="s">
        <v>10459</v>
      </c>
    </row>
    <row r="5334" spans="1:2">
      <c r="A5334" s="8" t="s">
        <v>5890</v>
      </c>
      <c r="B5334" t="s">
        <v>10400</v>
      </c>
    </row>
    <row r="5335" spans="1:2">
      <c r="A5335" s="8" t="s">
        <v>5891</v>
      </c>
      <c r="B5335" t="s">
        <v>10396</v>
      </c>
    </row>
    <row r="5336" spans="1:2">
      <c r="A5336" s="8" t="s">
        <v>5892</v>
      </c>
      <c r="B5336" t="s">
        <v>10449</v>
      </c>
    </row>
    <row r="5337" spans="1:2">
      <c r="A5337" s="8" t="s">
        <v>5893</v>
      </c>
      <c r="B5337" t="s">
        <v>982</v>
      </c>
    </row>
    <row r="5338" spans="1:2">
      <c r="A5338" s="8" t="s">
        <v>5894</v>
      </c>
      <c r="B5338" t="s">
        <v>10590</v>
      </c>
    </row>
    <row r="5339" spans="1:2">
      <c r="A5339" s="8" t="s">
        <v>5895</v>
      </c>
      <c r="B5339" t="s">
        <v>10434</v>
      </c>
    </row>
    <row r="5340" spans="1:2">
      <c r="A5340" s="8" t="s">
        <v>5896</v>
      </c>
      <c r="B5340" t="s">
        <v>10540</v>
      </c>
    </row>
    <row r="5341" spans="1:2">
      <c r="A5341" s="8" t="s">
        <v>5897</v>
      </c>
      <c r="B5341" t="s">
        <v>10406</v>
      </c>
    </row>
    <row r="5342" spans="1:2">
      <c r="A5342" s="8" t="s">
        <v>5898</v>
      </c>
      <c r="B5342" t="s">
        <v>10406</v>
      </c>
    </row>
    <row r="5343" spans="1:2">
      <c r="A5343" s="8" t="s">
        <v>5899</v>
      </c>
      <c r="B5343" t="s">
        <v>10451</v>
      </c>
    </row>
    <row r="5344" spans="1:2">
      <c r="A5344" s="8" t="s">
        <v>299</v>
      </c>
      <c r="B5344" t="s">
        <v>10519</v>
      </c>
    </row>
    <row r="5345" spans="1:2">
      <c r="A5345" s="8" t="s">
        <v>545</v>
      </c>
      <c r="B5345" t="s">
        <v>10395</v>
      </c>
    </row>
    <row r="5346" spans="1:2">
      <c r="A5346" s="8" t="s">
        <v>369</v>
      </c>
      <c r="B5346" t="s">
        <v>10406</v>
      </c>
    </row>
    <row r="5347" spans="1:2">
      <c r="A5347" s="8" t="s">
        <v>130</v>
      </c>
      <c r="B5347" t="s">
        <v>10414</v>
      </c>
    </row>
    <row r="5348" spans="1:2">
      <c r="A5348" s="8" t="s">
        <v>5900</v>
      </c>
      <c r="B5348" t="s">
        <v>10479</v>
      </c>
    </row>
    <row r="5349" spans="1:2">
      <c r="A5349" s="8" t="s">
        <v>5901</v>
      </c>
      <c r="B5349" t="s">
        <v>10406</v>
      </c>
    </row>
    <row r="5350" spans="1:2">
      <c r="A5350" s="8" t="s">
        <v>5902</v>
      </c>
      <c r="B5350" t="s">
        <v>10444</v>
      </c>
    </row>
    <row r="5351" spans="1:2">
      <c r="A5351" s="8" t="s">
        <v>5903</v>
      </c>
      <c r="B5351" t="s">
        <v>10450</v>
      </c>
    </row>
    <row r="5352" spans="1:2">
      <c r="A5352" s="8" t="s">
        <v>667</v>
      </c>
      <c r="B5352" t="s">
        <v>10531</v>
      </c>
    </row>
    <row r="5353" spans="1:2">
      <c r="A5353" s="8" t="s">
        <v>5904</v>
      </c>
      <c r="B5353" t="s">
        <v>10566</v>
      </c>
    </row>
    <row r="5354" spans="1:2">
      <c r="A5354" s="8" t="s">
        <v>5905</v>
      </c>
      <c r="B5354" t="s">
        <v>10433</v>
      </c>
    </row>
    <row r="5355" spans="1:2">
      <c r="A5355" s="8" t="s">
        <v>50</v>
      </c>
      <c r="B5355" t="s">
        <v>10444</v>
      </c>
    </row>
    <row r="5356" spans="1:2">
      <c r="A5356" s="8" t="s">
        <v>5906</v>
      </c>
      <c r="B5356" t="s">
        <v>10400</v>
      </c>
    </row>
    <row r="5357" spans="1:2">
      <c r="A5357" s="8" t="s">
        <v>578</v>
      </c>
      <c r="B5357" t="s">
        <v>10457</v>
      </c>
    </row>
    <row r="5358" spans="1:2">
      <c r="A5358" s="8" t="s">
        <v>5907</v>
      </c>
      <c r="B5358" t="s">
        <v>10439</v>
      </c>
    </row>
    <row r="5359" spans="1:2">
      <c r="A5359" s="8" t="s">
        <v>5908</v>
      </c>
      <c r="B5359" t="s">
        <v>10581</v>
      </c>
    </row>
    <row r="5360" spans="1:2">
      <c r="A5360" s="8" t="s">
        <v>5909</v>
      </c>
      <c r="B5360" t="s">
        <v>10411</v>
      </c>
    </row>
    <row r="5361" spans="1:2">
      <c r="A5361" s="8" t="s">
        <v>180</v>
      </c>
      <c r="B5361" t="s">
        <v>10454</v>
      </c>
    </row>
    <row r="5362" spans="1:2">
      <c r="A5362" s="8" t="s">
        <v>5910</v>
      </c>
      <c r="B5362" t="s">
        <v>10444</v>
      </c>
    </row>
    <row r="5363" spans="1:2">
      <c r="A5363" s="8" t="s">
        <v>5911</v>
      </c>
      <c r="B5363" t="s">
        <v>10439</v>
      </c>
    </row>
    <row r="5364" spans="1:2">
      <c r="A5364" s="8" t="s">
        <v>5912</v>
      </c>
      <c r="B5364" t="s">
        <v>10561</v>
      </c>
    </row>
    <row r="5365" spans="1:2">
      <c r="A5365" s="8" t="s">
        <v>5913</v>
      </c>
      <c r="B5365" t="s">
        <v>982</v>
      </c>
    </row>
    <row r="5366" spans="1:2">
      <c r="A5366" s="8" t="s">
        <v>5914</v>
      </c>
      <c r="B5366" t="s">
        <v>10411</v>
      </c>
    </row>
    <row r="5367" spans="1:2">
      <c r="A5367" s="8" t="s">
        <v>5915</v>
      </c>
      <c r="B5367" t="s">
        <v>10578</v>
      </c>
    </row>
    <row r="5368" spans="1:2">
      <c r="A5368" s="8" t="s">
        <v>5916</v>
      </c>
      <c r="B5368" t="s">
        <v>10570</v>
      </c>
    </row>
    <row r="5369" spans="1:2">
      <c r="A5369" s="8" t="s">
        <v>5917</v>
      </c>
      <c r="B5369" t="s">
        <v>10396</v>
      </c>
    </row>
    <row r="5370" spans="1:2">
      <c r="A5370" s="8" t="s">
        <v>5918</v>
      </c>
      <c r="B5370" t="s">
        <v>10424</v>
      </c>
    </row>
    <row r="5371" spans="1:2">
      <c r="A5371" s="8" t="s">
        <v>566</v>
      </c>
      <c r="B5371" t="s">
        <v>10439</v>
      </c>
    </row>
    <row r="5372" spans="1:2">
      <c r="A5372" s="8" t="s">
        <v>5919</v>
      </c>
      <c r="B5372" t="s">
        <v>10512</v>
      </c>
    </row>
    <row r="5373" spans="1:2">
      <c r="A5373" s="8" t="s">
        <v>5920</v>
      </c>
      <c r="B5373" t="s">
        <v>982</v>
      </c>
    </row>
    <row r="5374" spans="1:2">
      <c r="A5374" s="8" t="s">
        <v>5921</v>
      </c>
      <c r="B5374" t="s">
        <v>10623</v>
      </c>
    </row>
    <row r="5375" spans="1:2">
      <c r="A5375" s="8" t="s">
        <v>5922</v>
      </c>
      <c r="B5375" t="s">
        <v>10396</v>
      </c>
    </row>
    <row r="5376" spans="1:2">
      <c r="A5376" s="8" t="s">
        <v>5923</v>
      </c>
      <c r="B5376" t="s">
        <v>10439</v>
      </c>
    </row>
    <row r="5377" spans="1:2">
      <c r="A5377" s="8" t="s">
        <v>679</v>
      </c>
      <c r="B5377" t="s">
        <v>10400</v>
      </c>
    </row>
    <row r="5378" spans="1:2">
      <c r="A5378" s="8" t="s">
        <v>5924</v>
      </c>
      <c r="B5378" t="s">
        <v>10423</v>
      </c>
    </row>
    <row r="5379" spans="1:2">
      <c r="A5379" s="8" t="s">
        <v>5925</v>
      </c>
      <c r="B5379" t="s">
        <v>10397</v>
      </c>
    </row>
    <row r="5380" spans="1:2">
      <c r="A5380" s="8" t="s">
        <v>5926</v>
      </c>
      <c r="B5380" t="s">
        <v>10478</v>
      </c>
    </row>
    <row r="5381" spans="1:2">
      <c r="A5381" s="8" t="s">
        <v>5927</v>
      </c>
      <c r="B5381" t="s">
        <v>10405</v>
      </c>
    </row>
    <row r="5382" spans="1:2">
      <c r="A5382" s="8" t="s">
        <v>368</v>
      </c>
      <c r="B5382" t="s">
        <v>10421</v>
      </c>
    </row>
    <row r="5383" spans="1:2">
      <c r="A5383" s="8" t="s">
        <v>167</v>
      </c>
      <c r="B5383" t="s">
        <v>10444</v>
      </c>
    </row>
    <row r="5384" spans="1:2">
      <c r="A5384" s="8" t="s">
        <v>5928</v>
      </c>
      <c r="B5384" t="s">
        <v>10578</v>
      </c>
    </row>
    <row r="5385" spans="1:2">
      <c r="A5385" s="8" t="s">
        <v>5929</v>
      </c>
      <c r="B5385" t="s">
        <v>10515</v>
      </c>
    </row>
    <row r="5386" spans="1:2">
      <c r="A5386" s="8" t="s">
        <v>394</v>
      </c>
      <c r="B5386" t="s">
        <v>10449</v>
      </c>
    </row>
    <row r="5387" spans="1:2">
      <c r="A5387" s="8" t="s">
        <v>5930</v>
      </c>
      <c r="B5387" t="s">
        <v>10439</v>
      </c>
    </row>
    <row r="5388" spans="1:2">
      <c r="A5388" s="8" t="s">
        <v>338</v>
      </c>
      <c r="B5388" t="s">
        <v>10389</v>
      </c>
    </row>
    <row r="5389" spans="1:2">
      <c r="A5389" s="8" t="s">
        <v>5931</v>
      </c>
      <c r="B5389" t="s">
        <v>10418</v>
      </c>
    </row>
    <row r="5390" spans="1:2">
      <c r="A5390" s="8" t="s">
        <v>5932</v>
      </c>
      <c r="B5390" t="s">
        <v>10407</v>
      </c>
    </row>
    <row r="5391" spans="1:2">
      <c r="A5391" s="8" t="s">
        <v>5933</v>
      </c>
      <c r="B5391" t="s">
        <v>10400</v>
      </c>
    </row>
    <row r="5392" spans="1:2">
      <c r="A5392" s="8" t="s">
        <v>5934</v>
      </c>
      <c r="B5392" t="s">
        <v>10601</v>
      </c>
    </row>
    <row r="5393" spans="1:2">
      <c r="A5393" s="8" t="s">
        <v>5935</v>
      </c>
      <c r="B5393" t="s">
        <v>10458</v>
      </c>
    </row>
    <row r="5394" spans="1:2">
      <c r="A5394" s="8" t="s">
        <v>5936</v>
      </c>
      <c r="B5394" t="s">
        <v>10561</v>
      </c>
    </row>
    <row r="5395" spans="1:2">
      <c r="A5395" s="8" t="s">
        <v>5937</v>
      </c>
      <c r="B5395" t="s">
        <v>10429</v>
      </c>
    </row>
    <row r="5396" spans="1:2">
      <c r="A5396" s="8" t="s">
        <v>5938</v>
      </c>
      <c r="B5396" t="s">
        <v>10395</v>
      </c>
    </row>
    <row r="5397" spans="1:2">
      <c r="A5397" s="8" t="s">
        <v>5939</v>
      </c>
      <c r="B5397" t="s">
        <v>982</v>
      </c>
    </row>
    <row r="5398" spans="1:2">
      <c r="A5398" s="8" t="s">
        <v>5940</v>
      </c>
      <c r="B5398" t="s">
        <v>10443</v>
      </c>
    </row>
    <row r="5399" spans="1:2">
      <c r="A5399" s="8" t="s">
        <v>5941</v>
      </c>
      <c r="B5399" t="s">
        <v>10612</v>
      </c>
    </row>
    <row r="5400" spans="1:2">
      <c r="A5400" s="8" t="s">
        <v>5942</v>
      </c>
      <c r="B5400" t="s">
        <v>10459</v>
      </c>
    </row>
    <row r="5401" spans="1:2">
      <c r="A5401" s="8" t="s">
        <v>5943</v>
      </c>
      <c r="B5401" t="s">
        <v>10678</v>
      </c>
    </row>
    <row r="5402" spans="1:2">
      <c r="A5402" s="8" t="s">
        <v>5944</v>
      </c>
      <c r="B5402" t="s">
        <v>10390</v>
      </c>
    </row>
    <row r="5403" spans="1:2">
      <c r="A5403" s="8" t="s">
        <v>5945</v>
      </c>
      <c r="B5403" t="s">
        <v>982</v>
      </c>
    </row>
    <row r="5404" spans="1:2">
      <c r="A5404" s="8" t="s">
        <v>5946</v>
      </c>
      <c r="B5404" t="s">
        <v>10396</v>
      </c>
    </row>
    <row r="5405" spans="1:2">
      <c r="A5405" s="8" t="s">
        <v>5947</v>
      </c>
      <c r="B5405" t="s">
        <v>10439</v>
      </c>
    </row>
    <row r="5406" spans="1:2">
      <c r="A5406" s="8" t="s">
        <v>5948</v>
      </c>
      <c r="B5406" t="s">
        <v>10609</v>
      </c>
    </row>
    <row r="5407" spans="1:2">
      <c r="A5407" s="8" t="s">
        <v>5949</v>
      </c>
      <c r="B5407" t="s">
        <v>10396</v>
      </c>
    </row>
    <row r="5408" spans="1:2">
      <c r="A5408" s="8" t="s">
        <v>5950</v>
      </c>
      <c r="B5408" t="s">
        <v>10510</v>
      </c>
    </row>
    <row r="5409" spans="1:2">
      <c r="A5409" s="8" t="s">
        <v>5951</v>
      </c>
      <c r="B5409" t="s">
        <v>10486</v>
      </c>
    </row>
    <row r="5410" spans="1:2">
      <c r="A5410" s="8" t="s">
        <v>5952</v>
      </c>
      <c r="B5410" t="s">
        <v>10439</v>
      </c>
    </row>
    <row r="5411" spans="1:2">
      <c r="A5411" s="8" t="s">
        <v>5953</v>
      </c>
      <c r="B5411" t="s">
        <v>10450</v>
      </c>
    </row>
    <row r="5412" spans="1:2">
      <c r="A5412" s="8" t="s">
        <v>5954</v>
      </c>
      <c r="B5412" t="s">
        <v>10550</v>
      </c>
    </row>
    <row r="5413" spans="1:2">
      <c r="A5413" s="8" t="s">
        <v>5955</v>
      </c>
      <c r="B5413" t="s">
        <v>10604</v>
      </c>
    </row>
    <row r="5414" spans="1:2">
      <c r="A5414" s="8" t="s">
        <v>5956</v>
      </c>
      <c r="B5414" t="s">
        <v>10391</v>
      </c>
    </row>
    <row r="5415" spans="1:2">
      <c r="A5415" s="8" t="s">
        <v>5957</v>
      </c>
      <c r="B5415" t="s">
        <v>10566</v>
      </c>
    </row>
    <row r="5416" spans="1:2">
      <c r="A5416" s="8" t="s">
        <v>5958</v>
      </c>
      <c r="B5416" t="s">
        <v>10389</v>
      </c>
    </row>
    <row r="5417" spans="1:2">
      <c r="A5417" s="8" t="s">
        <v>5959</v>
      </c>
      <c r="B5417" t="s">
        <v>10439</v>
      </c>
    </row>
    <row r="5418" spans="1:2">
      <c r="A5418" s="8" t="s">
        <v>5960</v>
      </c>
      <c r="B5418" t="s">
        <v>982</v>
      </c>
    </row>
    <row r="5419" spans="1:2">
      <c r="A5419" s="8" t="s">
        <v>355</v>
      </c>
      <c r="B5419" t="s">
        <v>10447</v>
      </c>
    </row>
    <row r="5420" spans="1:2">
      <c r="A5420" s="8" t="s">
        <v>5961</v>
      </c>
      <c r="B5420" t="s">
        <v>10408</v>
      </c>
    </row>
    <row r="5421" spans="1:2">
      <c r="A5421" s="8" t="s">
        <v>5962</v>
      </c>
      <c r="B5421" t="s">
        <v>10460</v>
      </c>
    </row>
    <row r="5422" spans="1:2">
      <c r="A5422" s="8" t="s">
        <v>5963</v>
      </c>
      <c r="B5422" t="s">
        <v>10440</v>
      </c>
    </row>
    <row r="5423" spans="1:2">
      <c r="A5423" s="8" t="s">
        <v>5964</v>
      </c>
      <c r="B5423" t="s">
        <v>10433</v>
      </c>
    </row>
    <row r="5424" spans="1:2">
      <c r="A5424" s="8" t="s">
        <v>5965</v>
      </c>
      <c r="B5424" t="s">
        <v>10396</v>
      </c>
    </row>
    <row r="5425" spans="1:2">
      <c r="A5425" s="8" t="s">
        <v>5966</v>
      </c>
      <c r="B5425" t="s">
        <v>10425</v>
      </c>
    </row>
    <row r="5426" spans="1:2">
      <c r="A5426" s="8" t="s">
        <v>5967</v>
      </c>
      <c r="B5426" t="s">
        <v>10459</v>
      </c>
    </row>
    <row r="5427" spans="1:2">
      <c r="A5427" s="8" t="s">
        <v>5968</v>
      </c>
      <c r="B5427" t="s">
        <v>10440</v>
      </c>
    </row>
    <row r="5428" spans="1:2">
      <c r="A5428" s="8" t="s">
        <v>5969</v>
      </c>
      <c r="B5428" t="s">
        <v>10396</v>
      </c>
    </row>
    <row r="5429" spans="1:2">
      <c r="A5429" s="8" t="s">
        <v>5970</v>
      </c>
      <c r="B5429" t="s">
        <v>10455</v>
      </c>
    </row>
    <row r="5430" spans="1:2">
      <c r="A5430" s="8" t="s">
        <v>5971</v>
      </c>
      <c r="B5430" t="s">
        <v>10406</v>
      </c>
    </row>
    <row r="5431" spans="1:2">
      <c r="A5431" s="8" t="s">
        <v>5972</v>
      </c>
      <c r="B5431" t="s">
        <v>10478</v>
      </c>
    </row>
    <row r="5432" spans="1:2">
      <c r="A5432" s="8" t="s">
        <v>5973</v>
      </c>
      <c r="B5432" t="s">
        <v>10421</v>
      </c>
    </row>
    <row r="5433" spans="1:2">
      <c r="A5433" s="8" t="s">
        <v>5974</v>
      </c>
      <c r="B5433" t="s">
        <v>10568</v>
      </c>
    </row>
    <row r="5434" spans="1:2">
      <c r="A5434" s="8" t="s">
        <v>5975</v>
      </c>
      <c r="B5434" t="s">
        <v>10608</v>
      </c>
    </row>
    <row r="5435" spans="1:2">
      <c r="A5435" s="8" t="s">
        <v>5976</v>
      </c>
      <c r="B5435" t="s">
        <v>10439</v>
      </c>
    </row>
    <row r="5436" spans="1:2">
      <c r="A5436" s="8" t="s">
        <v>5977</v>
      </c>
      <c r="B5436" t="s">
        <v>10406</v>
      </c>
    </row>
    <row r="5437" spans="1:2">
      <c r="A5437" s="8" t="s">
        <v>5978</v>
      </c>
      <c r="B5437" t="s">
        <v>10400</v>
      </c>
    </row>
    <row r="5438" spans="1:2">
      <c r="A5438" s="8" t="s">
        <v>5979</v>
      </c>
      <c r="B5438" t="s">
        <v>982</v>
      </c>
    </row>
    <row r="5439" spans="1:2">
      <c r="A5439" s="8" t="s">
        <v>100</v>
      </c>
      <c r="B5439" t="s">
        <v>10400</v>
      </c>
    </row>
    <row r="5440" spans="1:2">
      <c r="A5440" s="8" t="s">
        <v>5980</v>
      </c>
      <c r="B5440" t="s">
        <v>10396</v>
      </c>
    </row>
    <row r="5441" spans="1:2">
      <c r="A5441" s="8" t="s">
        <v>5981</v>
      </c>
      <c r="B5441" t="s">
        <v>10396</v>
      </c>
    </row>
    <row r="5442" spans="1:2">
      <c r="A5442" s="8" t="s">
        <v>5982</v>
      </c>
      <c r="B5442" t="s">
        <v>10402</v>
      </c>
    </row>
    <row r="5443" spans="1:2">
      <c r="A5443" s="8" t="s">
        <v>5983</v>
      </c>
      <c r="B5443" t="s">
        <v>10626</v>
      </c>
    </row>
    <row r="5444" spans="1:2">
      <c r="A5444" s="8" t="s">
        <v>5984</v>
      </c>
      <c r="B5444" t="s">
        <v>10439</v>
      </c>
    </row>
    <row r="5445" spans="1:2">
      <c r="A5445" s="8" t="s">
        <v>5985</v>
      </c>
      <c r="B5445" t="s">
        <v>10479</v>
      </c>
    </row>
    <row r="5446" spans="1:2">
      <c r="A5446" s="8" t="s">
        <v>94</v>
      </c>
      <c r="B5446" t="s">
        <v>10429</v>
      </c>
    </row>
    <row r="5447" spans="1:2">
      <c r="A5447" s="8" t="s">
        <v>5986</v>
      </c>
      <c r="B5447" t="s">
        <v>10486</v>
      </c>
    </row>
    <row r="5448" spans="1:2">
      <c r="A5448" s="8" t="s">
        <v>5987</v>
      </c>
      <c r="B5448" t="s">
        <v>10390</v>
      </c>
    </row>
    <row r="5449" spans="1:2">
      <c r="A5449" s="8" t="s">
        <v>5988</v>
      </c>
      <c r="B5449" t="s">
        <v>10566</v>
      </c>
    </row>
    <row r="5450" spans="1:2">
      <c r="A5450" s="8" t="s">
        <v>5989</v>
      </c>
      <c r="B5450" t="s">
        <v>10439</v>
      </c>
    </row>
    <row r="5451" spans="1:2">
      <c r="A5451" s="8" t="s">
        <v>5990</v>
      </c>
      <c r="B5451" t="s">
        <v>982</v>
      </c>
    </row>
    <row r="5452" spans="1:2">
      <c r="A5452" s="8" t="s">
        <v>5991</v>
      </c>
      <c r="B5452" t="s">
        <v>10557</v>
      </c>
    </row>
    <row r="5453" spans="1:2">
      <c r="A5453" s="8" t="s">
        <v>5992</v>
      </c>
      <c r="B5453" t="s">
        <v>10666</v>
      </c>
    </row>
    <row r="5454" spans="1:2">
      <c r="A5454" s="8" t="s">
        <v>5993</v>
      </c>
      <c r="B5454" t="s">
        <v>10484</v>
      </c>
    </row>
    <row r="5455" spans="1:2">
      <c r="A5455" s="8" t="s">
        <v>5994</v>
      </c>
      <c r="B5455" t="s">
        <v>10561</v>
      </c>
    </row>
    <row r="5456" spans="1:2">
      <c r="A5456" s="8" t="s">
        <v>506</v>
      </c>
      <c r="B5456" t="s">
        <v>10444</v>
      </c>
    </row>
    <row r="5457" spans="1:2">
      <c r="A5457" s="8" t="s">
        <v>5995</v>
      </c>
      <c r="B5457" t="s">
        <v>10492</v>
      </c>
    </row>
    <row r="5458" spans="1:2">
      <c r="A5458" s="8" t="s">
        <v>5996</v>
      </c>
      <c r="B5458" t="s">
        <v>10544</v>
      </c>
    </row>
    <row r="5459" spans="1:2">
      <c r="A5459" s="8" t="s">
        <v>5997</v>
      </c>
      <c r="B5459" t="s">
        <v>982</v>
      </c>
    </row>
    <row r="5460" spans="1:2">
      <c r="A5460" s="8" t="s">
        <v>5998</v>
      </c>
      <c r="B5460" t="s">
        <v>10459</v>
      </c>
    </row>
    <row r="5461" spans="1:2">
      <c r="A5461" s="8" t="s">
        <v>5999</v>
      </c>
      <c r="B5461" t="s">
        <v>10450</v>
      </c>
    </row>
    <row r="5462" spans="1:2">
      <c r="A5462" s="8" t="s">
        <v>6000</v>
      </c>
      <c r="B5462" t="s">
        <v>10566</v>
      </c>
    </row>
    <row r="5463" spans="1:2">
      <c r="A5463" s="8" t="s">
        <v>6001</v>
      </c>
      <c r="B5463" t="s">
        <v>10421</v>
      </c>
    </row>
    <row r="5464" spans="1:2">
      <c r="A5464" s="8" t="s">
        <v>6002</v>
      </c>
      <c r="B5464" t="s">
        <v>10405</v>
      </c>
    </row>
    <row r="5465" spans="1:2">
      <c r="A5465" s="8" t="s">
        <v>505</v>
      </c>
      <c r="B5465" t="s">
        <v>10520</v>
      </c>
    </row>
    <row r="5466" spans="1:2">
      <c r="A5466" s="8" t="s">
        <v>151</v>
      </c>
      <c r="B5466" t="s">
        <v>10424</v>
      </c>
    </row>
    <row r="5467" spans="1:2">
      <c r="A5467" s="8" t="s">
        <v>6003</v>
      </c>
      <c r="B5467" t="s">
        <v>10408</v>
      </c>
    </row>
    <row r="5468" spans="1:2">
      <c r="A5468" s="8" t="s">
        <v>6004</v>
      </c>
      <c r="B5468" t="s">
        <v>10439</v>
      </c>
    </row>
    <row r="5469" spans="1:2">
      <c r="A5469" s="8" t="s">
        <v>339</v>
      </c>
      <c r="B5469" t="s">
        <v>10465</v>
      </c>
    </row>
    <row r="5470" spans="1:2">
      <c r="A5470" s="8" t="s">
        <v>78</v>
      </c>
      <c r="B5470" t="s">
        <v>10400</v>
      </c>
    </row>
    <row r="5471" spans="1:2">
      <c r="A5471" s="8" t="s">
        <v>6005</v>
      </c>
      <c r="B5471" t="s">
        <v>10599</v>
      </c>
    </row>
    <row r="5472" spans="1:2">
      <c r="A5472" s="8" t="s">
        <v>6006</v>
      </c>
      <c r="B5472" t="s">
        <v>10566</v>
      </c>
    </row>
    <row r="5473" spans="1:2">
      <c r="A5473" s="8" t="s">
        <v>6007</v>
      </c>
      <c r="B5473" t="s">
        <v>10400</v>
      </c>
    </row>
    <row r="5474" spans="1:2">
      <c r="A5474" s="8" t="s">
        <v>6008</v>
      </c>
      <c r="B5474" t="s">
        <v>10406</v>
      </c>
    </row>
    <row r="5475" spans="1:2">
      <c r="A5475" s="8" t="s">
        <v>6009</v>
      </c>
      <c r="B5475" t="s">
        <v>10560</v>
      </c>
    </row>
    <row r="5476" spans="1:2">
      <c r="A5476" s="8" t="s">
        <v>6010</v>
      </c>
      <c r="B5476" t="s">
        <v>10406</v>
      </c>
    </row>
    <row r="5477" spans="1:2">
      <c r="A5477" s="8" t="s">
        <v>6011</v>
      </c>
      <c r="B5477" t="s">
        <v>10397</v>
      </c>
    </row>
    <row r="5478" spans="1:2">
      <c r="A5478" s="8" t="s">
        <v>6012</v>
      </c>
      <c r="B5478" t="s">
        <v>10395</v>
      </c>
    </row>
    <row r="5479" spans="1:2">
      <c r="A5479" s="8" t="s">
        <v>6013</v>
      </c>
      <c r="B5479" t="s">
        <v>10458</v>
      </c>
    </row>
    <row r="5480" spans="1:2">
      <c r="A5480" s="8" t="s">
        <v>6014</v>
      </c>
      <c r="B5480" t="s">
        <v>10512</v>
      </c>
    </row>
    <row r="5481" spans="1:2">
      <c r="A5481" s="8" t="s">
        <v>906</v>
      </c>
      <c r="B5481" t="s">
        <v>10626</v>
      </c>
    </row>
    <row r="5482" spans="1:2">
      <c r="A5482" s="8" t="s">
        <v>6015</v>
      </c>
      <c r="B5482" t="s">
        <v>10472</v>
      </c>
    </row>
    <row r="5483" spans="1:2">
      <c r="A5483" s="8" t="s">
        <v>6016</v>
      </c>
      <c r="B5483" t="s">
        <v>10470</v>
      </c>
    </row>
    <row r="5484" spans="1:2">
      <c r="A5484" s="8" t="s">
        <v>6017</v>
      </c>
      <c r="B5484" t="s">
        <v>10411</v>
      </c>
    </row>
    <row r="5485" spans="1:2">
      <c r="A5485" s="8" t="s">
        <v>6018</v>
      </c>
      <c r="B5485" t="s">
        <v>10490</v>
      </c>
    </row>
    <row r="5486" spans="1:2">
      <c r="A5486" s="8" t="s">
        <v>6019</v>
      </c>
      <c r="B5486" t="s">
        <v>10428</v>
      </c>
    </row>
    <row r="5487" spans="1:2">
      <c r="A5487" s="8" t="s">
        <v>102</v>
      </c>
      <c r="B5487" t="s">
        <v>10434</v>
      </c>
    </row>
    <row r="5488" spans="1:2">
      <c r="A5488" s="8" t="s">
        <v>6020</v>
      </c>
      <c r="B5488" t="s">
        <v>10457</v>
      </c>
    </row>
    <row r="5489" spans="1:2">
      <c r="A5489" s="8" t="s">
        <v>6021</v>
      </c>
      <c r="B5489" t="s">
        <v>10582</v>
      </c>
    </row>
    <row r="5490" spans="1:2">
      <c r="A5490" s="8" t="s">
        <v>6022</v>
      </c>
      <c r="B5490" t="s">
        <v>10454</v>
      </c>
    </row>
    <row r="5491" spans="1:2">
      <c r="A5491" s="8" t="s">
        <v>6023</v>
      </c>
      <c r="B5491" t="s">
        <v>10398</v>
      </c>
    </row>
    <row r="5492" spans="1:2">
      <c r="A5492" s="8" t="s">
        <v>6024</v>
      </c>
      <c r="B5492" t="s">
        <v>10454</v>
      </c>
    </row>
    <row r="5493" spans="1:2">
      <c r="A5493" s="8" t="s">
        <v>6025</v>
      </c>
      <c r="B5493" t="s">
        <v>10456</v>
      </c>
    </row>
    <row r="5494" spans="1:2">
      <c r="A5494" s="8" t="s">
        <v>6026</v>
      </c>
      <c r="B5494" t="s">
        <v>10517</v>
      </c>
    </row>
    <row r="5495" spans="1:2">
      <c r="A5495" s="8" t="s">
        <v>6027</v>
      </c>
      <c r="B5495" t="s">
        <v>10406</v>
      </c>
    </row>
    <row r="5496" spans="1:2">
      <c r="A5496" s="8" t="s">
        <v>6028</v>
      </c>
      <c r="B5496" t="s">
        <v>10429</v>
      </c>
    </row>
    <row r="5497" spans="1:2">
      <c r="A5497" s="8" t="s">
        <v>6029</v>
      </c>
      <c r="B5497" t="s">
        <v>10510</v>
      </c>
    </row>
    <row r="5498" spans="1:2">
      <c r="A5498" s="8" t="s">
        <v>6030</v>
      </c>
      <c r="B5498" t="s">
        <v>10429</v>
      </c>
    </row>
    <row r="5499" spans="1:2">
      <c r="A5499" s="8" t="s">
        <v>6031</v>
      </c>
      <c r="B5499" t="s">
        <v>10433</v>
      </c>
    </row>
    <row r="5500" spans="1:2">
      <c r="A5500" s="8" t="s">
        <v>6032</v>
      </c>
      <c r="B5500" t="s">
        <v>10400</v>
      </c>
    </row>
    <row r="5501" spans="1:2">
      <c r="A5501" s="8" t="s">
        <v>6033</v>
      </c>
      <c r="B5501" t="s">
        <v>10536</v>
      </c>
    </row>
    <row r="5502" spans="1:2">
      <c r="A5502" s="8" t="s">
        <v>6034</v>
      </c>
      <c r="B5502" t="s">
        <v>10679</v>
      </c>
    </row>
    <row r="5503" spans="1:2">
      <c r="A5503" s="8" t="s">
        <v>6035</v>
      </c>
      <c r="B5503" t="s">
        <v>10479</v>
      </c>
    </row>
    <row r="5504" spans="1:2">
      <c r="A5504" s="8" t="s">
        <v>6036</v>
      </c>
      <c r="B5504" t="s">
        <v>10433</v>
      </c>
    </row>
    <row r="5505" spans="1:2">
      <c r="A5505" s="8" t="s">
        <v>6037</v>
      </c>
      <c r="B5505" t="s">
        <v>10444</v>
      </c>
    </row>
    <row r="5506" spans="1:2">
      <c r="A5506" s="8" t="s">
        <v>6038</v>
      </c>
      <c r="B5506" t="s">
        <v>10442</v>
      </c>
    </row>
    <row r="5507" spans="1:2">
      <c r="A5507" s="8" t="s">
        <v>6039</v>
      </c>
      <c r="B5507" t="s">
        <v>10407</v>
      </c>
    </row>
    <row r="5508" spans="1:2">
      <c r="A5508" s="8" t="s">
        <v>6040</v>
      </c>
      <c r="B5508" t="s">
        <v>10481</v>
      </c>
    </row>
    <row r="5509" spans="1:2">
      <c r="A5509" s="8" t="s">
        <v>6041</v>
      </c>
      <c r="B5509" t="s">
        <v>10407</v>
      </c>
    </row>
    <row r="5510" spans="1:2">
      <c r="A5510" s="8" t="s">
        <v>6042</v>
      </c>
      <c r="B5510" t="s">
        <v>10405</v>
      </c>
    </row>
    <row r="5511" spans="1:2">
      <c r="A5511" s="8" t="s">
        <v>6043</v>
      </c>
      <c r="B5511" t="s">
        <v>10591</v>
      </c>
    </row>
    <row r="5512" spans="1:2">
      <c r="A5512" s="8" t="s">
        <v>292</v>
      </c>
      <c r="B5512" t="s">
        <v>10662</v>
      </c>
    </row>
    <row r="5513" spans="1:2">
      <c r="A5513" s="8" t="s">
        <v>6044</v>
      </c>
      <c r="B5513" t="s">
        <v>10566</v>
      </c>
    </row>
    <row r="5514" spans="1:2">
      <c r="A5514" s="8" t="s">
        <v>6045</v>
      </c>
      <c r="B5514" t="s">
        <v>10434</v>
      </c>
    </row>
    <row r="5515" spans="1:2">
      <c r="A5515" s="8" t="s">
        <v>6046</v>
      </c>
      <c r="B5515" t="s">
        <v>10390</v>
      </c>
    </row>
    <row r="5516" spans="1:2">
      <c r="A5516" s="8" t="s">
        <v>6047</v>
      </c>
      <c r="B5516" t="s">
        <v>10453</v>
      </c>
    </row>
    <row r="5517" spans="1:2">
      <c r="A5517" s="8" t="s">
        <v>6048</v>
      </c>
      <c r="B5517" t="s">
        <v>10411</v>
      </c>
    </row>
    <row r="5518" spans="1:2">
      <c r="A5518" s="8" t="s">
        <v>6049</v>
      </c>
      <c r="B5518" t="s">
        <v>10581</v>
      </c>
    </row>
    <row r="5519" spans="1:2">
      <c r="A5519" s="8" t="s">
        <v>6050</v>
      </c>
      <c r="B5519" t="s">
        <v>10423</v>
      </c>
    </row>
    <row r="5520" spans="1:2">
      <c r="A5520" s="8" t="s">
        <v>59</v>
      </c>
      <c r="B5520" t="s">
        <v>10416</v>
      </c>
    </row>
    <row r="5521" spans="1:2">
      <c r="A5521" s="8" t="s">
        <v>6051</v>
      </c>
      <c r="B5521" t="s">
        <v>10406</v>
      </c>
    </row>
    <row r="5522" spans="1:2">
      <c r="A5522" s="8" t="s">
        <v>6052</v>
      </c>
      <c r="B5522" t="s">
        <v>10439</v>
      </c>
    </row>
    <row r="5523" spans="1:2">
      <c r="A5523" s="8" t="s">
        <v>6053</v>
      </c>
      <c r="B5523" t="s">
        <v>10680</v>
      </c>
    </row>
    <row r="5524" spans="1:2">
      <c r="A5524" s="8" t="s">
        <v>6054</v>
      </c>
      <c r="B5524" t="s">
        <v>10528</v>
      </c>
    </row>
    <row r="5525" spans="1:2">
      <c r="A5525" s="8" t="s">
        <v>6055</v>
      </c>
      <c r="B5525" t="s">
        <v>10484</v>
      </c>
    </row>
    <row r="5526" spans="1:2">
      <c r="A5526" s="8" t="s">
        <v>6056</v>
      </c>
      <c r="B5526" t="s">
        <v>10409</v>
      </c>
    </row>
    <row r="5527" spans="1:2">
      <c r="A5527" s="8" t="s">
        <v>6057</v>
      </c>
      <c r="B5527" t="s">
        <v>10453</v>
      </c>
    </row>
    <row r="5528" spans="1:2">
      <c r="A5528" s="8" t="s">
        <v>599</v>
      </c>
      <c r="B5528" t="s">
        <v>10405</v>
      </c>
    </row>
    <row r="5529" spans="1:2">
      <c r="A5529" s="8" t="s">
        <v>6058</v>
      </c>
      <c r="B5529" t="s">
        <v>10397</v>
      </c>
    </row>
    <row r="5530" spans="1:2">
      <c r="A5530" s="8" t="s">
        <v>6059</v>
      </c>
      <c r="B5530" t="s">
        <v>10542</v>
      </c>
    </row>
    <row r="5531" spans="1:2">
      <c r="A5531" s="8" t="s">
        <v>127</v>
      </c>
      <c r="B5531" t="s">
        <v>10405</v>
      </c>
    </row>
    <row r="5532" spans="1:2">
      <c r="A5532" s="8" t="s">
        <v>53</v>
      </c>
      <c r="B5532" t="s">
        <v>10453</v>
      </c>
    </row>
    <row r="5533" spans="1:2">
      <c r="A5533" s="8" t="s">
        <v>6060</v>
      </c>
      <c r="B5533" t="s">
        <v>10406</v>
      </c>
    </row>
    <row r="5534" spans="1:2">
      <c r="A5534" s="8" t="s">
        <v>6061</v>
      </c>
      <c r="B5534" t="s">
        <v>10627</v>
      </c>
    </row>
    <row r="5535" spans="1:2">
      <c r="A5535" s="8" t="s">
        <v>6062</v>
      </c>
      <c r="B5535" t="s">
        <v>10510</v>
      </c>
    </row>
    <row r="5536" spans="1:2">
      <c r="A5536" s="8" t="s">
        <v>6063</v>
      </c>
      <c r="B5536" t="s">
        <v>10512</v>
      </c>
    </row>
    <row r="5537" spans="1:2">
      <c r="A5537" s="8" t="s">
        <v>6064</v>
      </c>
      <c r="B5537" t="s">
        <v>10541</v>
      </c>
    </row>
    <row r="5538" spans="1:2">
      <c r="A5538" s="8" t="s">
        <v>6065</v>
      </c>
      <c r="B5538" t="s">
        <v>10406</v>
      </c>
    </row>
    <row r="5539" spans="1:2">
      <c r="A5539" s="8" t="s">
        <v>6066</v>
      </c>
      <c r="B5539" t="s">
        <v>10453</v>
      </c>
    </row>
    <row r="5540" spans="1:2">
      <c r="A5540" s="8" t="s">
        <v>6067</v>
      </c>
      <c r="B5540" t="s">
        <v>10400</v>
      </c>
    </row>
    <row r="5541" spans="1:2">
      <c r="A5541" s="8" t="s">
        <v>6068</v>
      </c>
      <c r="B5541" t="s">
        <v>10405</v>
      </c>
    </row>
    <row r="5542" spans="1:2">
      <c r="A5542" s="8" t="s">
        <v>6069</v>
      </c>
      <c r="B5542" t="s">
        <v>10396</v>
      </c>
    </row>
    <row r="5543" spans="1:2">
      <c r="A5543" s="8" t="s">
        <v>6070</v>
      </c>
      <c r="B5543" t="s">
        <v>10429</v>
      </c>
    </row>
    <row r="5544" spans="1:2">
      <c r="A5544" s="8" t="s">
        <v>6071</v>
      </c>
      <c r="B5544" t="s">
        <v>10433</v>
      </c>
    </row>
    <row r="5545" spans="1:2">
      <c r="A5545" s="8" t="s">
        <v>6072</v>
      </c>
      <c r="B5545" t="s">
        <v>10406</v>
      </c>
    </row>
    <row r="5546" spans="1:2">
      <c r="A5546" s="8" t="s">
        <v>187</v>
      </c>
      <c r="B5546" t="s">
        <v>10432</v>
      </c>
    </row>
    <row r="5547" spans="1:2">
      <c r="A5547" s="8" t="s">
        <v>6073</v>
      </c>
      <c r="B5547" t="s">
        <v>10599</v>
      </c>
    </row>
    <row r="5548" spans="1:2">
      <c r="A5548" s="8" t="s">
        <v>6074</v>
      </c>
      <c r="B5548" t="s">
        <v>10405</v>
      </c>
    </row>
    <row r="5549" spans="1:2">
      <c r="A5549" s="8" t="s">
        <v>99</v>
      </c>
      <c r="B5549" t="s">
        <v>10410</v>
      </c>
    </row>
    <row r="5550" spans="1:2">
      <c r="A5550" s="8" t="s">
        <v>6075</v>
      </c>
      <c r="B5550" t="s">
        <v>10416</v>
      </c>
    </row>
    <row r="5551" spans="1:2">
      <c r="A5551" s="8" t="s">
        <v>6076</v>
      </c>
      <c r="B5551" t="s">
        <v>10619</v>
      </c>
    </row>
    <row r="5552" spans="1:2">
      <c r="A5552" s="8" t="s">
        <v>790</v>
      </c>
      <c r="B5552" t="s">
        <v>10400</v>
      </c>
    </row>
    <row r="5553" spans="1:2">
      <c r="A5553" s="8" t="s">
        <v>6077</v>
      </c>
      <c r="B5553" t="s">
        <v>10553</v>
      </c>
    </row>
    <row r="5554" spans="1:2">
      <c r="A5554" s="8" t="s">
        <v>252</v>
      </c>
      <c r="B5554" t="s">
        <v>10405</v>
      </c>
    </row>
    <row r="5555" spans="1:2">
      <c r="A5555" s="8" t="s">
        <v>6078</v>
      </c>
      <c r="B5555" t="s">
        <v>982</v>
      </c>
    </row>
    <row r="5556" spans="1:2">
      <c r="A5556" s="8" t="s">
        <v>6079</v>
      </c>
      <c r="B5556" t="s">
        <v>10454</v>
      </c>
    </row>
    <row r="5557" spans="1:2">
      <c r="A5557" s="8" t="s">
        <v>6080</v>
      </c>
      <c r="B5557" t="s">
        <v>10450</v>
      </c>
    </row>
    <row r="5558" spans="1:2">
      <c r="A5558" s="8" t="s">
        <v>6081</v>
      </c>
      <c r="B5558" t="s">
        <v>10554</v>
      </c>
    </row>
    <row r="5559" spans="1:2">
      <c r="A5559" s="8" t="s">
        <v>6082</v>
      </c>
      <c r="B5559" t="s">
        <v>10512</v>
      </c>
    </row>
    <row r="5560" spans="1:2">
      <c r="A5560" s="8" t="s">
        <v>241</v>
      </c>
      <c r="B5560" t="s">
        <v>10398</v>
      </c>
    </row>
    <row r="5561" spans="1:2">
      <c r="A5561" s="8" t="s">
        <v>6083</v>
      </c>
      <c r="B5561" t="s">
        <v>10512</v>
      </c>
    </row>
    <row r="5562" spans="1:2">
      <c r="A5562" s="8" t="s">
        <v>6084</v>
      </c>
      <c r="B5562" t="s">
        <v>10681</v>
      </c>
    </row>
    <row r="5563" spans="1:2">
      <c r="A5563" s="8" t="s">
        <v>6085</v>
      </c>
      <c r="B5563" t="s">
        <v>10489</v>
      </c>
    </row>
    <row r="5564" spans="1:2">
      <c r="A5564" s="8" t="s">
        <v>6086</v>
      </c>
      <c r="B5564" t="s">
        <v>10404</v>
      </c>
    </row>
    <row r="5565" spans="1:2">
      <c r="A5565" s="8" t="s">
        <v>6087</v>
      </c>
      <c r="B5565" t="s">
        <v>10439</v>
      </c>
    </row>
    <row r="5566" spans="1:2">
      <c r="A5566" s="8" t="s">
        <v>632</v>
      </c>
      <c r="B5566" t="s">
        <v>10450</v>
      </c>
    </row>
    <row r="5567" spans="1:2">
      <c r="A5567" s="8" t="s">
        <v>125</v>
      </c>
      <c r="B5567" t="s">
        <v>10406</v>
      </c>
    </row>
    <row r="5568" spans="1:2">
      <c r="A5568" s="8" t="s">
        <v>6088</v>
      </c>
      <c r="B5568" t="s">
        <v>10406</v>
      </c>
    </row>
    <row r="5569" spans="1:2">
      <c r="A5569" s="8" t="s">
        <v>6089</v>
      </c>
      <c r="B5569" t="s">
        <v>10609</v>
      </c>
    </row>
    <row r="5570" spans="1:2">
      <c r="A5570" s="8" t="s">
        <v>603</v>
      </c>
      <c r="B5570" t="s">
        <v>10411</v>
      </c>
    </row>
    <row r="5571" spans="1:2">
      <c r="A5571" s="8" t="s">
        <v>6090</v>
      </c>
      <c r="B5571" t="s">
        <v>10555</v>
      </c>
    </row>
    <row r="5572" spans="1:2">
      <c r="A5572" s="8" t="s">
        <v>6091</v>
      </c>
      <c r="B5572" t="s">
        <v>10396</v>
      </c>
    </row>
    <row r="5573" spans="1:2">
      <c r="A5573" s="8" t="s">
        <v>6092</v>
      </c>
      <c r="B5573" t="s">
        <v>10566</v>
      </c>
    </row>
    <row r="5574" spans="1:2">
      <c r="A5574" s="8" t="s">
        <v>6093</v>
      </c>
      <c r="B5574" t="s">
        <v>10421</v>
      </c>
    </row>
    <row r="5575" spans="1:2">
      <c r="A5575" s="8" t="s">
        <v>6094</v>
      </c>
      <c r="B5575" t="s">
        <v>10648</v>
      </c>
    </row>
    <row r="5576" spans="1:2">
      <c r="A5576" s="8" t="s">
        <v>6095</v>
      </c>
      <c r="B5576" t="s">
        <v>10400</v>
      </c>
    </row>
    <row r="5577" spans="1:2">
      <c r="A5577" s="8" t="s">
        <v>6096</v>
      </c>
      <c r="B5577" t="s">
        <v>10390</v>
      </c>
    </row>
    <row r="5578" spans="1:2">
      <c r="A5578" s="8" t="s">
        <v>6097</v>
      </c>
      <c r="B5578" t="s">
        <v>10423</v>
      </c>
    </row>
    <row r="5579" spans="1:2">
      <c r="A5579" s="8" t="s">
        <v>6098</v>
      </c>
      <c r="B5579" t="s">
        <v>10406</v>
      </c>
    </row>
    <row r="5580" spans="1:2">
      <c r="A5580" s="8" t="s">
        <v>6099</v>
      </c>
      <c r="B5580" t="s">
        <v>10512</v>
      </c>
    </row>
    <row r="5581" spans="1:2">
      <c r="A5581" s="8" t="s">
        <v>643</v>
      </c>
      <c r="B5581" t="s">
        <v>10453</v>
      </c>
    </row>
    <row r="5582" spans="1:2">
      <c r="A5582" s="8" t="s">
        <v>6100</v>
      </c>
      <c r="B5582" t="s">
        <v>10409</v>
      </c>
    </row>
    <row r="5583" spans="1:2">
      <c r="A5583" s="8" t="s">
        <v>6101</v>
      </c>
      <c r="B5583" t="s">
        <v>10391</v>
      </c>
    </row>
    <row r="5584" spans="1:2">
      <c r="A5584" s="8" t="s">
        <v>6102</v>
      </c>
      <c r="B5584" t="s">
        <v>982</v>
      </c>
    </row>
    <row r="5585" spans="1:2">
      <c r="A5585" s="8" t="s">
        <v>6103</v>
      </c>
      <c r="B5585" t="s">
        <v>10389</v>
      </c>
    </row>
    <row r="5586" spans="1:2">
      <c r="A5586" s="8" t="s">
        <v>6104</v>
      </c>
      <c r="B5586" t="s">
        <v>10587</v>
      </c>
    </row>
    <row r="5587" spans="1:2">
      <c r="A5587" s="8" t="s">
        <v>6105</v>
      </c>
      <c r="B5587" t="s">
        <v>10655</v>
      </c>
    </row>
    <row r="5588" spans="1:2">
      <c r="A5588" s="8" t="s">
        <v>6106</v>
      </c>
      <c r="B5588" t="s">
        <v>10396</v>
      </c>
    </row>
    <row r="5589" spans="1:2">
      <c r="A5589" s="8" t="s">
        <v>208</v>
      </c>
      <c r="B5589" t="s">
        <v>10442</v>
      </c>
    </row>
    <row r="5590" spans="1:2">
      <c r="A5590" s="8" t="s">
        <v>6107</v>
      </c>
      <c r="B5590" t="s">
        <v>10453</v>
      </c>
    </row>
    <row r="5591" spans="1:2">
      <c r="A5591" s="8" t="s">
        <v>6108</v>
      </c>
      <c r="B5591" t="s">
        <v>10597</v>
      </c>
    </row>
    <row r="5592" spans="1:2">
      <c r="A5592" s="8" t="s">
        <v>377</v>
      </c>
      <c r="B5592" t="s">
        <v>10489</v>
      </c>
    </row>
    <row r="5593" spans="1:2">
      <c r="A5593" s="8" t="s">
        <v>6109</v>
      </c>
      <c r="B5593" t="s">
        <v>982</v>
      </c>
    </row>
    <row r="5594" spans="1:2">
      <c r="A5594" s="8" t="s">
        <v>6110</v>
      </c>
      <c r="B5594" t="s">
        <v>10493</v>
      </c>
    </row>
    <row r="5595" spans="1:2">
      <c r="A5595" s="8" t="s">
        <v>6111</v>
      </c>
      <c r="B5595" t="s">
        <v>10450</v>
      </c>
    </row>
    <row r="5596" spans="1:2">
      <c r="A5596" s="8" t="s">
        <v>6112</v>
      </c>
      <c r="B5596" t="s">
        <v>10396</v>
      </c>
    </row>
    <row r="5597" spans="1:2">
      <c r="A5597" s="8" t="s">
        <v>6113</v>
      </c>
      <c r="B5597" t="s">
        <v>10451</v>
      </c>
    </row>
    <row r="5598" spans="1:2">
      <c r="A5598" s="8" t="s">
        <v>262</v>
      </c>
      <c r="B5598" t="s">
        <v>10559</v>
      </c>
    </row>
    <row r="5599" spans="1:2">
      <c r="A5599" s="8" t="s">
        <v>6114</v>
      </c>
      <c r="B5599" t="s">
        <v>10451</v>
      </c>
    </row>
    <row r="5600" spans="1:2">
      <c r="A5600" s="8" t="s">
        <v>6115</v>
      </c>
      <c r="B5600" t="s">
        <v>10510</v>
      </c>
    </row>
    <row r="5601" spans="1:2">
      <c r="A5601" s="8" t="s">
        <v>6116</v>
      </c>
      <c r="B5601" t="s">
        <v>10577</v>
      </c>
    </row>
    <row r="5602" spans="1:2">
      <c r="A5602" s="8" t="s">
        <v>268</v>
      </c>
      <c r="B5602" t="s">
        <v>10489</v>
      </c>
    </row>
    <row r="5603" spans="1:2">
      <c r="A5603" s="8" t="s">
        <v>6117</v>
      </c>
      <c r="B5603" t="s">
        <v>10578</v>
      </c>
    </row>
    <row r="5604" spans="1:2">
      <c r="A5604" s="8" t="s">
        <v>6118</v>
      </c>
      <c r="B5604" t="s">
        <v>10472</v>
      </c>
    </row>
    <row r="5605" spans="1:2">
      <c r="A5605" s="8" t="s">
        <v>6119</v>
      </c>
      <c r="B5605" t="s">
        <v>10588</v>
      </c>
    </row>
    <row r="5606" spans="1:2">
      <c r="A5606" s="8" t="s">
        <v>6120</v>
      </c>
      <c r="B5606" t="s">
        <v>10566</v>
      </c>
    </row>
    <row r="5607" spans="1:2">
      <c r="A5607" s="8" t="s">
        <v>6121</v>
      </c>
      <c r="B5607" t="s">
        <v>10512</v>
      </c>
    </row>
    <row r="5608" spans="1:2">
      <c r="A5608" s="8" t="s">
        <v>6122</v>
      </c>
      <c r="B5608" t="s">
        <v>10682</v>
      </c>
    </row>
    <row r="5609" spans="1:2">
      <c r="A5609" s="8" t="s">
        <v>6123</v>
      </c>
      <c r="B5609" t="s">
        <v>10484</v>
      </c>
    </row>
    <row r="5610" spans="1:2">
      <c r="A5610" s="8" t="s">
        <v>6124</v>
      </c>
      <c r="B5610" t="s">
        <v>10411</v>
      </c>
    </row>
    <row r="5611" spans="1:2">
      <c r="A5611" s="8" t="s">
        <v>6125</v>
      </c>
      <c r="B5611" t="s">
        <v>10429</v>
      </c>
    </row>
    <row r="5612" spans="1:2">
      <c r="A5612" s="8" t="s">
        <v>6126</v>
      </c>
      <c r="B5612" t="s">
        <v>10431</v>
      </c>
    </row>
    <row r="5613" spans="1:2">
      <c r="A5613" s="8" t="s">
        <v>6127</v>
      </c>
      <c r="B5613" t="s">
        <v>10439</v>
      </c>
    </row>
    <row r="5614" spans="1:2">
      <c r="A5614" s="8" t="s">
        <v>6128</v>
      </c>
      <c r="B5614" t="s">
        <v>10439</v>
      </c>
    </row>
    <row r="5615" spans="1:2">
      <c r="A5615" s="8" t="s">
        <v>6129</v>
      </c>
      <c r="B5615" t="s">
        <v>982</v>
      </c>
    </row>
    <row r="5616" spans="1:2">
      <c r="A5616" s="8" t="s">
        <v>6130</v>
      </c>
      <c r="B5616" t="s">
        <v>10510</v>
      </c>
    </row>
    <row r="5617" spans="1:2">
      <c r="A5617" s="8" t="s">
        <v>6131</v>
      </c>
      <c r="B5617" t="s">
        <v>10406</v>
      </c>
    </row>
    <row r="5618" spans="1:2">
      <c r="A5618" s="8" t="s">
        <v>6132</v>
      </c>
      <c r="B5618" t="s">
        <v>10391</v>
      </c>
    </row>
    <row r="5619" spans="1:2">
      <c r="A5619" s="8" t="s">
        <v>107</v>
      </c>
      <c r="B5619" t="s">
        <v>10514</v>
      </c>
    </row>
    <row r="5620" spans="1:2">
      <c r="A5620" s="8" t="s">
        <v>6133</v>
      </c>
      <c r="B5620" t="s">
        <v>10587</v>
      </c>
    </row>
    <row r="5621" spans="1:2">
      <c r="A5621" s="8" t="s">
        <v>35</v>
      </c>
      <c r="B5621" t="s">
        <v>10453</v>
      </c>
    </row>
    <row r="5622" spans="1:2">
      <c r="A5622" s="8" t="s">
        <v>6134</v>
      </c>
      <c r="B5622" t="s">
        <v>982</v>
      </c>
    </row>
    <row r="5623" spans="1:2">
      <c r="A5623" s="8" t="s">
        <v>6135</v>
      </c>
      <c r="B5623" t="s">
        <v>10472</v>
      </c>
    </row>
    <row r="5624" spans="1:2">
      <c r="A5624" s="8" t="s">
        <v>6136</v>
      </c>
      <c r="B5624" t="s">
        <v>10411</v>
      </c>
    </row>
    <row r="5625" spans="1:2">
      <c r="A5625" s="8" t="s">
        <v>6137</v>
      </c>
      <c r="B5625" t="s">
        <v>10439</v>
      </c>
    </row>
    <row r="5626" spans="1:2">
      <c r="A5626" s="8" t="s">
        <v>250</v>
      </c>
      <c r="B5626" t="s">
        <v>10444</v>
      </c>
    </row>
    <row r="5627" spans="1:2">
      <c r="A5627" s="8" t="s">
        <v>6138</v>
      </c>
      <c r="B5627" t="s">
        <v>10439</v>
      </c>
    </row>
    <row r="5628" spans="1:2">
      <c r="A5628" s="8" t="s">
        <v>6139</v>
      </c>
      <c r="B5628" t="s">
        <v>10400</v>
      </c>
    </row>
    <row r="5629" spans="1:2">
      <c r="A5629" s="8" t="s">
        <v>6140</v>
      </c>
      <c r="B5629" t="s">
        <v>10593</v>
      </c>
    </row>
    <row r="5630" spans="1:2">
      <c r="A5630" s="8" t="s">
        <v>6141</v>
      </c>
      <c r="B5630" t="s">
        <v>10402</v>
      </c>
    </row>
    <row r="5631" spans="1:2">
      <c r="A5631" s="8" t="s">
        <v>6142</v>
      </c>
      <c r="B5631" t="s">
        <v>10670</v>
      </c>
    </row>
    <row r="5632" spans="1:2">
      <c r="A5632" s="8" t="s">
        <v>6143</v>
      </c>
      <c r="B5632" t="s">
        <v>10664</v>
      </c>
    </row>
    <row r="5633" spans="1:2">
      <c r="A5633" s="8" t="s">
        <v>6144</v>
      </c>
      <c r="B5633" t="s">
        <v>10630</v>
      </c>
    </row>
    <row r="5634" spans="1:2">
      <c r="A5634" s="8" t="s">
        <v>211</v>
      </c>
      <c r="B5634" t="s">
        <v>10429</v>
      </c>
    </row>
    <row r="5635" spans="1:2">
      <c r="A5635" s="8" t="s">
        <v>57</v>
      </c>
      <c r="B5635" t="s">
        <v>10449</v>
      </c>
    </row>
    <row r="5636" spans="1:2">
      <c r="A5636" s="8" t="s">
        <v>6145</v>
      </c>
      <c r="B5636" t="s">
        <v>10429</v>
      </c>
    </row>
    <row r="5637" spans="1:2">
      <c r="A5637" s="8" t="s">
        <v>769</v>
      </c>
      <c r="B5637" t="s">
        <v>10447</v>
      </c>
    </row>
    <row r="5638" spans="1:2">
      <c r="A5638" s="8" t="s">
        <v>6146</v>
      </c>
      <c r="B5638" t="s">
        <v>10428</v>
      </c>
    </row>
    <row r="5639" spans="1:2">
      <c r="A5639" s="8" t="s">
        <v>6147</v>
      </c>
      <c r="B5639" t="s">
        <v>10406</v>
      </c>
    </row>
    <row r="5640" spans="1:2">
      <c r="A5640" s="8" t="s">
        <v>6148</v>
      </c>
      <c r="B5640" t="s">
        <v>10463</v>
      </c>
    </row>
    <row r="5641" spans="1:2">
      <c r="A5641" s="8" t="s">
        <v>6149</v>
      </c>
      <c r="B5641" t="s">
        <v>10395</v>
      </c>
    </row>
    <row r="5642" spans="1:2">
      <c r="A5642" s="8" t="s">
        <v>6150</v>
      </c>
      <c r="B5642" t="s">
        <v>10486</v>
      </c>
    </row>
    <row r="5643" spans="1:2">
      <c r="A5643" s="8" t="s">
        <v>66</v>
      </c>
      <c r="B5643" t="s">
        <v>10388</v>
      </c>
    </row>
    <row r="5644" spans="1:2">
      <c r="A5644" s="8" t="s">
        <v>6151</v>
      </c>
      <c r="B5644" t="s">
        <v>10648</v>
      </c>
    </row>
    <row r="5645" spans="1:2">
      <c r="A5645" s="8" t="s">
        <v>6152</v>
      </c>
      <c r="B5645" t="s">
        <v>10444</v>
      </c>
    </row>
    <row r="5646" spans="1:2">
      <c r="A5646" s="8" t="s">
        <v>6153</v>
      </c>
      <c r="B5646" t="s">
        <v>10400</v>
      </c>
    </row>
    <row r="5647" spans="1:2">
      <c r="A5647" s="8" t="s">
        <v>6154</v>
      </c>
      <c r="B5647" t="s">
        <v>10486</v>
      </c>
    </row>
    <row r="5648" spans="1:2">
      <c r="A5648" s="8" t="s">
        <v>6155</v>
      </c>
      <c r="B5648" t="s">
        <v>10389</v>
      </c>
    </row>
    <row r="5649" spans="1:2">
      <c r="A5649" s="8" t="s">
        <v>6156</v>
      </c>
      <c r="B5649" t="s">
        <v>10433</v>
      </c>
    </row>
    <row r="5650" spans="1:2">
      <c r="A5650" s="8" t="s">
        <v>6157</v>
      </c>
      <c r="B5650" t="s">
        <v>982</v>
      </c>
    </row>
    <row r="5651" spans="1:2">
      <c r="A5651" s="8" t="s">
        <v>6158</v>
      </c>
      <c r="B5651" t="s">
        <v>10396</v>
      </c>
    </row>
    <row r="5652" spans="1:2">
      <c r="A5652" s="8" t="s">
        <v>6159</v>
      </c>
      <c r="B5652" t="s">
        <v>10561</v>
      </c>
    </row>
    <row r="5653" spans="1:2">
      <c r="A5653" s="8" t="s">
        <v>45</v>
      </c>
      <c r="B5653" t="s">
        <v>10447</v>
      </c>
    </row>
    <row r="5654" spans="1:2">
      <c r="A5654" s="8" t="s">
        <v>6160</v>
      </c>
      <c r="B5654" t="s">
        <v>10591</v>
      </c>
    </row>
    <row r="5655" spans="1:2">
      <c r="A5655" s="8" t="s">
        <v>6161</v>
      </c>
      <c r="B5655" t="s">
        <v>10440</v>
      </c>
    </row>
    <row r="5656" spans="1:2">
      <c r="A5656" s="8" t="s">
        <v>6162</v>
      </c>
      <c r="B5656" t="s">
        <v>10406</v>
      </c>
    </row>
    <row r="5657" spans="1:2">
      <c r="A5657" s="8" t="s">
        <v>6163</v>
      </c>
      <c r="B5657" t="s">
        <v>10404</v>
      </c>
    </row>
    <row r="5658" spans="1:2">
      <c r="A5658" s="8" t="s">
        <v>6164</v>
      </c>
      <c r="B5658" t="s">
        <v>10612</v>
      </c>
    </row>
    <row r="5659" spans="1:2">
      <c r="A5659" s="8" t="s">
        <v>6165</v>
      </c>
      <c r="B5659" t="s">
        <v>10586</v>
      </c>
    </row>
    <row r="5660" spans="1:2">
      <c r="A5660" s="8" t="s">
        <v>6166</v>
      </c>
      <c r="B5660" t="s">
        <v>10510</v>
      </c>
    </row>
    <row r="5661" spans="1:2">
      <c r="A5661" s="8" t="s">
        <v>266</v>
      </c>
      <c r="B5661" t="s">
        <v>10449</v>
      </c>
    </row>
    <row r="5662" spans="1:2">
      <c r="A5662" s="8" t="s">
        <v>6167</v>
      </c>
      <c r="B5662" t="s">
        <v>10406</v>
      </c>
    </row>
    <row r="5663" spans="1:2">
      <c r="A5663" s="8" t="s">
        <v>6168</v>
      </c>
      <c r="B5663" t="s">
        <v>982</v>
      </c>
    </row>
    <row r="5664" spans="1:2">
      <c r="A5664" s="8" t="s">
        <v>6169</v>
      </c>
      <c r="B5664" t="s">
        <v>10429</v>
      </c>
    </row>
    <row r="5665" spans="1:2">
      <c r="A5665" s="8" t="s">
        <v>6170</v>
      </c>
      <c r="B5665" t="s">
        <v>10512</v>
      </c>
    </row>
    <row r="5666" spans="1:2">
      <c r="A5666" s="8" t="s">
        <v>6171</v>
      </c>
      <c r="B5666" t="s">
        <v>10434</v>
      </c>
    </row>
    <row r="5667" spans="1:2">
      <c r="A5667" s="8" t="s">
        <v>6172</v>
      </c>
      <c r="B5667" t="s">
        <v>10536</v>
      </c>
    </row>
    <row r="5668" spans="1:2">
      <c r="A5668" s="8" t="s">
        <v>6173</v>
      </c>
      <c r="B5668" t="s">
        <v>10389</v>
      </c>
    </row>
    <row r="5669" spans="1:2">
      <c r="A5669" s="8" t="s">
        <v>6174</v>
      </c>
      <c r="B5669" t="s">
        <v>10439</v>
      </c>
    </row>
    <row r="5670" spans="1:2">
      <c r="A5670" s="8" t="s">
        <v>6175</v>
      </c>
      <c r="B5670" t="s">
        <v>10396</v>
      </c>
    </row>
    <row r="5671" spans="1:2">
      <c r="A5671" s="8" t="s">
        <v>6176</v>
      </c>
      <c r="B5671" t="s">
        <v>982</v>
      </c>
    </row>
    <row r="5672" spans="1:2">
      <c r="A5672" s="8" t="s">
        <v>983</v>
      </c>
      <c r="B5672" t="s">
        <v>10489</v>
      </c>
    </row>
    <row r="5673" spans="1:2">
      <c r="A5673" s="8" t="s">
        <v>722</v>
      </c>
      <c r="B5673" t="s">
        <v>10449</v>
      </c>
    </row>
    <row r="5674" spans="1:2">
      <c r="A5674" s="8" t="s">
        <v>6177</v>
      </c>
      <c r="B5674" t="s">
        <v>10535</v>
      </c>
    </row>
    <row r="5675" spans="1:2">
      <c r="A5675" s="8" t="s">
        <v>222</v>
      </c>
      <c r="B5675" t="s">
        <v>10395</v>
      </c>
    </row>
    <row r="5676" spans="1:2">
      <c r="A5676" s="8" t="s">
        <v>6178</v>
      </c>
      <c r="B5676" t="s">
        <v>10430</v>
      </c>
    </row>
    <row r="5677" spans="1:2">
      <c r="A5677" s="8" t="s">
        <v>314</v>
      </c>
      <c r="B5677" t="s">
        <v>10450</v>
      </c>
    </row>
    <row r="5678" spans="1:2">
      <c r="A5678" s="8" t="s">
        <v>851</v>
      </c>
      <c r="B5678" t="s">
        <v>10453</v>
      </c>
    </row>
    <row r="5679" spans="1:2">
      <c r="A5679" s="8" t="s">
        <v>6179</v>
      </c>
      <c r="B5679" t="s">
        <v>10449</v>
      </c>
    </row>
    <row r="5680" spans="1:2">
      <c r="A5680" s="8" t="s">
        <v>6180</v>
      </c>
      <c r="B5680" t="s">
        <v>10472</v>
      </c>
    </row>
    <row r="5681" spans="1:2">
      <c r="A5681" s="8" t="s">
        <v>6181</v>
      </c>
      <c r="B5681" t="s">
        <v>10581</v>
      </c>
    </row>
    <row r="5682" spans="1:2">
      <c r="A5682" s="8" t="s">
        <v>350</v>
      </c>
      <c r="B5682" t="s">
        <v>10410</v>
      </c>
    </row>
    <row r="5683" spans="1:2">
      <c r="A5683" s="8" t="s">
        <v>6182</v>
      </c>
      <c r="B5683" t="s">
        <v>10400</v>
      </c>
    </row>
    <row r="5684" spans="1:2">
      <c r="A5684" s="8" t="s">
        <v>6183</v>
      </c>
      <c r="B5684" t="s">
        <v>10490</v>
      </c>
    </row>
    <row r="5685" spans="1:2">
      <c r="A5685" s="8" t="s">
        <v>6184</v>
      </c>
      <c r="B5685" t="s">
        <v>10445</v>
      </c>
    </row>
    <row r="5686" spans="1:2">
      <c r="A5686" s="8" t="s">
        <v>6185</v>
      </c>
      <c r="B5686" t="s">
        <v>10411</v>
      </c>
    </row>
    <row r="5687" spans="1:2">
      <c r="A5687" s="8" t="s">
        <v>6186</v>
      </c>
      <c r="B5687" t="s">
        <v>10570</v>
      </c>
    </row>
    <row r="5688" spans="1:2">
      <c r="A5688" s="8" t="s">
        <v>6187</v>
      </c>
      <c r="B5688" t="s">
        <v>10410</v>
      </c>
    </row>
    <row r="5689" spans="1:2">
      <c r="A5689" s="8" t="s">
        <v>6188</v>
      </c>
      <c r="B5689" t="s">
        <v>10582</v>
      </c>
    </row>
    <row r="5690" spans="1:2">
      <c r="A5690" s="8" t="s">
        <v>6189</v>
      </c>
      <c r="B5690" t="s">
        <v>10570</v>
      </c>
    </row>
    <row r="5691" spans="1:2">
      <c r="A5691" s="8" t="s">
        <v>6190</v>
      </c>
      <c r="B5691" t="s">
        <v>10396</v>
      </c>
    </row>
    <row r="5692" spans="1:2">
      <c r="A5692" s="8" t="s">
        <v>6191</v>
      </c>
      <c r="B5692" t="s">
        <v>10406</v>
      </c>
    </row>
    <row r="5693" spans="1:2">
      <c r="A5693" s="8" t="s">
        <v>6192</v>
      </c>
      <c r="B5693" t="s">
        <v>10508</v>
      </c>
    </row>
    <row r="5694" spans="1:2">
      <c r="A5694" s="8" t="s">
        <v>234</v>
      </c>
      <c r="B5694" t="s">
        <v>10444</v>
      </c>
    </row>
    <row r="5695" spans="1:2">
      <c r="A5695" s="8" t="s">
        <v>6193</v>
      </c>
      <c r="B5695" t="s">
        <v>10400</v>
      </c>
    </row>
    <row r="5696" spans="1:2">
      <c r="A5696" s="8" t="s">
        <v>230</v>
      </c>
      <c r="B5696" t="s">
        <v>10389</v>
      </c>
    </row>
    <row r="5697" spans="1:2">
      <c r="A5697" s="8" t="s">
        <v>6194</v>
      </c>
      <c r="B5697" t="s">
        <v>10405</v>
      </c>
    </row>
    <row r="5698" spans="1:2">
      <c r="A5698" s="8" t="s">
        <v>6195</v>
      </c>
      <c r="B5698" t="s">
        <v>10667</v>
      </c>
    </row>
    <row r="5699" spans="1:2">
      <c r="A5699" s="8" t="s">
        <v>6196</v>
      </c>
      <c r="B5699" t="s">
        <v>10407</v>
      </c>
    </row>
    <row r="5700" spans="1:2">
      <c r="A5700" s="8" t="s">
        <v>6197</v>
      </c>
      <c r="B5700" t="s">
        <v>10390</v>
      </c>
    </row>
    <row r="5701" spans="1:2">
      <c r="A5701" s="8" t="s">
        <v>6198</v>
      </c>
      <c r="B5701" t="s">
        <v>10404</v>
      </c>
    </row>
    <row r="5702" spans="1:2">
      <c r="A5702" s="8" t="s">
        <v>6199</v>
      </c>
      <c r="B5702" t="s">
        <v>10497</v>
      </c>
    </row>
    <row r="5703" spans="1:2">
      <c r="A5703" s="8" t="s">
        <v>6200</v>
      </c>
      <c r="B5703" t="s">
        <v>10510</v>
      </c>
    </row>
    <row r="5704" spans="1:2">
      <c r="A5704" s="8" t="s">
        <v>6201</v>
      </c>
      <c r="B5704" t="s">
        <v>10444</v>
      </c>
    </row>
    <row r="5705" spans="1:2">
      <c r="A5705" s="8" t="s">
        <v>6202</v>
      </c>
      <c r="B5705" t="s">
        <v>10657</v>
      </c>
    </row>
    <row r="5706" spans="1:2">
      <c r="A5706" s="8" t="s">
        <v>6203</v>
      </c>
      <c r="B5706" t="s">
        <v>10421</v>
      </c>
    </row>
    <row r="5707" spans="1:2">
      <c r="A5707" s="8" t="s">
        <v>261</v>
      </c>
      <c r="B5707" t="s">
        <v>10524</v>
      </c>
    </row>
    <row r="5708" spans="1:2">
      <c r="A5708" s="8" t="s">
        <v>6204</v>
      </c>
      <c r="B5708" t="s">
        <v>10411</v>
      </c>
    </row>
    <row r="5709" spans="1:2">
      <c r="A5709" s="8" t="s">
        <v>6205</v>
      </c>
      <c r="B5709" t="s">
        <v>10606</v>
      </c>
    </row>
    <row r="5710" spans="1:2">
      <c r="A5710" s="8" t="s">
        <v>6206</v>
      </c>
      <c r="B5710" t="s">
        <v>10562</v>
      </c>
    </row>
    <row r="5711" spans="1:2">
      <c r="A5711" s="8" t="s">
        <v>6207</v>
      </c>
      <c r="B5711" t="s">
        <v>982</v>
      </c>
    </row>
    <row r="5712" spans="1:2">
      <c r="A5712" s="8" t="s">
        <v>921</v>
      </c>
      <c r="B5712" t="s">
        <v>10447</v>
      </c>
    </row>
    <row r="5713" spans="1:2">
      <c r="A5713" s="8" t="s">
        <v>237</v>
      </c>
      <c r="B5713" t="s">
        <v>10406</v>
      </c>
    </row>
    <row r="5714" spans="1:2">
      <c r="A5714" s="8" t="s">
        <v>6208</v>
      </c>
      <c r="B5714" t="s">
        <v>10601</v>
      </c>
    </row>
    <row r="5715" spans="1:2">
      <c r="A5715" s="8" t="s">
        <v>6209</v>
      </c>
      <c r="B5715" t="s">
        <v>10395</v>
      </c>
    </row>
    <row r="5716" spans="1:2">
      <c r="A5716" s="8" t="s">
        <v>6210</v>
      </c>
      <c r="B5716" t="s">
        <v>10512</v>
      </c>
    </row>
    <row r="5717" spans="1:2">
      <c r="A5717" s="8" t="s">
        <v>6211</v>
      </c>
      <c r="B5717" t="s">
        <v>10400</v>
      </c>
    </row>
    <row r="5718" spans="1:2">
      <c r="A5718" s="8" t="s">
        <v>6212</v>
      </c>
      <c r="B5718" t="s">
        <v>10554</v>
      </c>
    </row>
    <row r="5719" spans="1:2">
      <c r="A5719" s="8" t="s">
        <v>6213</v>
      </c>
      <c r="B5719" t="s">
        <v>10421</v>
      </c>
    </row>
    <row r="5720" spans="1:2">
      <c r="A5720" s="8" t="s">
        <v>6214</v>
      </c>
      <c r="B5720" t="s">
        <v>10554</v>
      </c>
    </row>
    <row r="5721" spans="1:2">
      <c r="A5721" s="8" t="s">
        <v>77</v>
      </c>
      <c r="B5721" t="s">
        <v>10418</v>
      </c>
    </row>
    <row r="5722" spans="1:2">
      <c r="A5722" s="8" t="s">
        <v>6215</v>
      </c>
      <c r="B5722" t="s">
        <v>10390</v>
      </c>
    </row>
    <row r="5723" spans="1:2">
      <c r="A5723" s="8" t="s">
        <v>6216</v>
      </c>
      <c r="B5723" t="s">
        <v>10400</v>
      </c>
    </row>
    <row r="5724" spans="1:2">
      <c r="A5724" s="8" t="s">
        <v>132</v>
      </c>
      <c r="B5724" t="s">
        <v>10453</v>
      </c>
    </row>
    <row r="5725" spans="1:2">
      <c r="A5725" s="8" t="s">
        <v>6217</v>
      </c>
      <c r="B5725" t="s">
        <v>10394</v>
      </c>
    </row>
    <row r="5726" spans="1:2">
      <c r="A5726" s="8" t="s">
        <v>903</v>
      </c>
      <c r="B5726" t="s">
        <v>10450</v>
      </c>
    </row>
    <row r="5727" spans="1:2">
      <c r="A5727" s="8" t="s">
        <v>6218</v>
      </c>
      <c r="B5727" t="s">
        <v>10451</v>
      </c>
    </row>
    <row r="5728" spans="1:2">
      <c r="A5728" s="8" t="s">
        <v>6219</v>
      </c>
      <c r="B5728" t="s">
        <v>982</v>
      </c>
    </row>
    <row r="5729" spans="1:2">
      <c r="A5729" s="8" t="s">
        <v>6220</v>
      </c>
      <c r="B5729" t="s">
        <v>10442</v>
      </c>
    </row>
    <row r="5730" spans="1:2">
      <c r="A5730" s="8" t="s">
        <v>6221</v>
      </c>
      <c r="B5730" t="s">
        <v>10444</v>
      </c>
    </row>
    <row r="5731" spans="1:2">
      <c r="A5731" s="8" t="s">
        <v>6222</v>
      </c>
      <c r="B5731" t="s">
        <v>10512</v>
      </c>
    </row>
    <row r="5732" spans="1:2">
      <c r="A5732" s="8" t="s">
        <v>6223</v>
      </c>
      <c r="B5732" t="s">
        <v>10390</v>
      </c>
    </row>
    <row r="5733" spans="1:2">
      <c r="A5733" s="8" t="s">
        <v>6224</v>
      </c>
      <c r="B5733" t="s">
        <v>982</v>
      </c>
    </row>
    <row r="5734" spans="1:2">
      <c r="A5734" s="8" t="s">
        <v>6225</v>
      </c>
      <c r="B5734" t="s">
        <v>982</v>
      </c>
    </row>
    <row r="5735" spans="1:2">
      <c r="A5735" s="8" t="s">
        <v>6226</v>
      </c>
      <c r="B5735" t="s">
        <v>10446</v>
      </c>
    </row>
    <row r="5736" spans="1:2">
      <c r="A5736" s="8" t="s">
        <v>6227</v>
      </c>
      <c r="B5736" t="s">
        <v>10418</v>
      </c>
    </row>
    <row r="5737" spans="1:2">
      <c r="A5737" s="8" t="s">
        <v>6228</v>
      </c>
      <c r="B5737" t="s">
        <v>10402</v>
      </c>
    </row>
    <row r="5738" spans="1:2">
      <c r="A5738" s="8" t="s">
        <v>785</v>
      </c>
      <c r="B5738" t="s">
        <v>10429</v>
      </c>
    </row>
    <row r="5739" spans="1:2">
      <c r="A5739" s="8" t="s">
        <v>6229</v>
      </c>
      <c r="B5739" t="s">
        <v>10627</v>
      </c>
    </row>
    <row r="5740" spans="1:2">
      <c r="A5740" s="8" t="s">
        <v>6230</v>
      </c>
      <c r="B5740" t="s">
        <v>10449</v>
      </c>
    </row>
    <row r="5741" spans="1:2">
      <c r="A5741" s="8" t="s">
        <v>597</v>
      </c>
      <c r="B5741" t="s">
        <v>10388</v>
      </c>
    </row>
    <row r="5742" spans="1:2">
      <c r="A5742" s="8" t="s">
        <v>285</v>
      </c>
      <c r="B5742" t="s">
        <v>10469</v>
      </c>
    </row>
    <row r="5743" spans="1:2">
      <c r="A5743" s="8" t="s">
        <v>6231</v>
      </c>
      <c r="B5743" t="s">
        <v>10439</v>
      </c>
    </row>
    <row r="5744" spans="1:2">
      <c r="A5744" s="8" t="s">
        <v>6232</v>
      </c>
      <c r="B5744" t="s">
        <v>10528</v>
      </c>
    </row>
    <row r="5745" spans="1:2">
      <c r="A5745" s="8" t="s">
        <v>378</v>
      </c>
      <c r="B5745" t="s">
        <v>10391</v>
      </c>
    </row>
    <row r="5746" spans="1:2">
      <c r="A5746" s="8" t="s">
        <v>336</v>
      </c>
      <c r="B5746" t="s">
        <v>10406</v>
      </c>
    </row>
    <row r="5747" spans="1:2">
      <c r="A5747" s="8" t="s">
        <v>6233</v>
      </c>
      <c r="B5747" t="s">
        <v>10489</v>
      </c>
    </row>
    <row r="5748" spans="1:2">
      <c r="A5748" s="8" t="s">
        <v>6234</v>
      </c>
      <c r="B5748" t="s">
        <v>10396</v>
      </c>
    </row>
    <row r="5749" spans="1:2">
      <c r="A5749" s="8" t="s">
        <v>6235</v>
      </c>
      <c r="B5749" t="s">
        <v>10476</v>
      </c>
    </row>
    <row r="5750" spans="1:2">
      <c r="A5750" s="8" t="s">
        <v>6236</v>
      </c>
      <c r="B5750" t="s">
        <v>982</v>
      </c>
    </row>
    <row r="5751" spans="1:2">
      <c r="A5751" s="8" t="s">
        <v>6237</v>
      </c>
      <c r="B5751" t="s">
        <v>10647</v>
      </c>
    </row>
    <row r="5752" spans="1:2">
      <c r="A5752" s="8" t="s">
        <v>123</v>
      </c>
      <c r="B5752" t="s">
        <v>10405</v>
      </c>
    </row>
    <row r="5753" spans="1:2">
      <c r="A5753" s="8" t="s">
        <v>6238</v>
      </c>
      <c r="B5753" t="s">
        <v>10411</v>
      </c>
    </row>
    <row r="5754" spans="1:2">
      <c r="A5754" s="8" t="s">
        <v>6239</v>
      </c>
      <c r="B5754" t="s">
        <v>10407</v>
      </c>
    </row>
    <row r="5755" spans="1:2">
      <c r="A5755" s="8" t="s">
        <v>6240</v>
      </c>
      <c r="B5755" t="s">
        <v>10476</v>
      </c>
    </row>
    <row r="5756" spans="1:2">
      <c r="A5756" s="8" t="s">
        <v>6241</v>
      </c>
      <c r="B5756" t="s">
        <v>10450</v>
      </c>
    </row>
    <row r="5757" spans="1:2">
      <c r="A5757" s="8" t="s">
        <v>6242</v>
      </c>
      <c r="B5757" t="s">
        <v>10593</v>
      </c>
    </row>
    <row r="5758" spans="1:2">
      <c r="A5758" s="8" t="s">
        <v>363</v>
      </c>
      <c r="B5758" t="s">
        <v>10444</v>
      </c>
    </row>
    <row r="5759" spans="1:2">
      <c r="A5759" s="8" t="s">
        <v>6243</v>
      </c>
      <c r="B5759" t="s">
        <v>10486</v>
      </c>
    </row>
    <row r="5760" spans="1:2">
      <c r="A5760" s="8" t="s">
        <v>6244</v>
      </c>
      <c r="B5760" t="s">
        <v>10479</v>
      </c>
    </row>
    <row r="5761" spans="1:2">
      <c r="A5761" s="8" t="s">
        <v>6245</v>
      </c>
      <c r="B5761" t="s">
        <v>10396</v>
      </c>
    </row>
    <row r="5762" spans="1:2">
      <c r="A5762" s="8" t="s">
        <v>6246</v>
      </c>
      <c r="B5762" t="s">
        <v>10479</v>
      </c>
    </row>
    <row r="5763" spans="1:2">
      <c r="A5763" s="8" t="s">
        <v>6247</v>
      </c>
      <c r="B5763" t="s">
        <v>10439</v>
      </c>
    </row>
    <row r="5764" spans="1:2">
      <c r="A5764" s="8" t="s">
        <v>6248</v>
      </c>
      <c r="B5764" t="s">
        <v>10404</v>
      </c>
    </row>
    <row r="5765" spans="1:2">
      <c r="A5765" s="8" t="s">
        <v>6249</v>
      </c>
      <c r="B5765" t="s">
        <v>10512</v>
      </c>
    </row>
    <row r="5766" spans="1:2">
      <c r="A5766" s="8" t="s">
        <v>6250</v>
      </c>
      <c r="B5766" t="s">
        <v>10666</v>
      </c>
    </row>
    <row r="5767" spans="1:2">
      <c r="A5767" s="8" t="s">
        <v>6251</v>
      </c>
      <c r="B5767" t="s">
        <v>10394</v>
      </c>
    </row>
    <row r="5768" spans="1:2">
      <c r="A5768" s="8" t="s">
        <v>6252</v>
      </c>
      <c r="B5768" t="s">
        <v>10414</v>
      </c>
    </row>
    <row r="5769" spans="1:2">
      <c r="A5769" s="8" t="s">
        <v>6253</v>
      </c>
      <c r="B5769" t="s">
        <v>10409</v>
      </c>
    </row>
    <row r="5770" spans="1:2">
      <c r="A5770" s="8" t="s">
        <v>124</v>
      </c>
      <c r="B5770" t="s">
        <v>10433</v>
      </c>
    </row>
    <row r="5771" spans="1:2">
      <c r="A5771" s="8" t="s">
        <v>6254</v>
      </c>
      <c r="B5771" t="s">
        <v>10486</v>
      </c>
    </row>
    <row r="5772" spans="1:2">
      <c r="A5772" s="8" t="s">
        <v>6255</v>
      </c>
      <c r="B5772" t="s">
        <v>10576</v>
      </c>
    </row>
    <row r="5773" spans="1:2">
      <c r="A5773" s="8" t="s">
        <v>6256</v>
      </c>
      <c r="B5773" t="s">
        <v>10396</v>
      </c>
    </row>
    <row r="5774" spans="1:2">
      <c r="A5774" s="8" t="s">
        <v>6257</v>
      </c>
      <c r="B5774" t="s">
        <v>10400</v>
      </c>
    </row>
    <row r="5775" spans="1:2">
      <c r="A5775" s="8" t="s">
        <v>6258</v>
      </c>
      <c r="B5775" t="s">
        <v>10453</v>
      </c>
    </row>
    <row r="5776" spans="1:2">
      <c r="A5776" s="8" t="s">
        <v>6259</v>
      </c>
      <c r="B5776" t="s">
        <v>10453</v>
      </c>
    </row>
    <row r="5777" spans="1:2">
      <c r="A5777" s="8" t="s">
        <v>6260</v>
      </c>
      <c r="B5777" t="s">
        <v>10478</v>
      </c>
    </row>
    <row r="5778" spans="1:2">
      <c r="A5778" s="8" t="s">
        <v>6261</v>
      </c>
      <c r="B5778" t="s">
        <v>10472</v>
      </c>
    </row>
    <row r="5779" spans="1:2">
      <c r="A5779" s="8" t="s">
        <v>6262</v>
      </c>
      <c r="B5779" t="s">
        <v>10624</v>
      </c>
    </row>
    <row r="5780" spans="1:2">
      <c r="A5780" s="8" t="s">
        <v>6263</v>
      </c>
      <c r="B5780" t="s">
        <v>982</v>
      </c>
    </row>
    <row r="5781" spans="1:2">
      <c r="A5781" s="8" t="s">
        <v>6264</v>
      </c>
      <c r="B5781" t="s">
        <v>10400</v>
      </c>
    </row>
    <row r="5782" spans="1:2">
      <c r="A5782" s="8" t="s">
        <v>6265</v>
      </c>
      <c r="B5782" t="s">
        <v>982</v>
      </c>
    </row>
    <row r="5783" spans="1:2">
      <c r="A5783" s="8" t="s">
        <v>481</v>
      </c>
      <c r="B5783" t="s">
        <v>10390</v>
      </c>
    </row>
    <row r="5784" spans="1:2">
      <c r="A5784" s="8" t="s">
        <v>6266</v>
      </c>
      <c r="B5784" t="s">
        <v>10389</v>
      </c>
    </row>
    <row r="5785" spans="1:2">
      <c r="A5785" s="8" t="s">
        <v>294</v>
      </c>
      <c r="B5785" t="s">
        <v>10416</v>
      </c>
    </row>
    <row r="5786" spans="1:2">
      <c r="A5786" s="8" t="s">
        <v>6267</v>
      </c>
      <c r="B5786" t="s">
        <v>10454</v>
      </c>
    </row>
    <row r="5787" spans="1:2">
      <c r="A5787" s="8" t="s">
        <v>6268</v>
      </c>
      <c r="B5787" t="s">
        <v>10396</v>
      </c>
    </row>
    <row r="5788" spans="1:2">
      <c r="A5788" s="8" t="s">
        <v>6269</v>
      </c>
      <c r="B5788" t="s">
        <v>10402</v>
      </c>
    </row>
    <row r="5789" spans="1:2">
      <c r="A5789" s="8" t="s">
        <v>6270</v>
      </c>
      <c r="B5789" t="s">
        <v>10503</v>
      </c>
    </row>
    <row r="5790" spans="1:2">
      <c r="A5790" s="8" t="s">
        <v>6271</v>
      </c>
      <c r="B5790" t="s">
        <v>10449</v>
      </c>
    </row>
    <row r="5791" spans="1:2">
      <c r="A5791" s="8" t="s">
        <v>6272</v>
      </c>
      <c r="B5791" t="s">
        <v>10396</v>
      </c>
    </row>
    <row r="5792" spans="1:2">
      <c r="A5792" s="8" t="s">
        <v>6273</v>
      </c>
      <c r="B5792" t="s">
        <v>10405</v>
      </c>
    </row>
    <row r="5793" spans="1:2">
      <c r="A5793" s="8" t="s">
        <v>181</v>
      </c>
      <c r="B5793" t="s">
        <v>10388</v>
      </c>
    </row>
    <row r="5794" spans="1:2">
      <c r="A5794" s="8" t="s">
        <v>6274</v>
      </c>
      <c r="B5794" t="s">
        <v>10524</v>
      </c>
    </row>
    <row r="5795" spans="1:2">
      <c r="A5795" s="8" t="s">
        <v>39</v>
      </c>
      <c r="B5795" t="s">
        <v>10389</v>
      </c>
    </row>
    <row r="5796" spans="1:2">
      <c r="A5796" s="8" t="s">
        <v>6275</v>
      </c>
      <c r="B5796" t="s">
        <v>10439</v>
      </c>
    </row>
    <row r="5797" spans="1:2">
      <c r="A5797" s="8" t="s">
        <v>6276</v>
      </c>
      <c r="B5797" t="s">
        <v>10406</v>
      </c>
    </row>
    <row r="5798" spans="1:2">
      <c r="A5798" s="8" t="s">
        <v>6277</v>
      </c>
      <c r="B5798" t="s">
        <v>10411</v>
      </c>
    </row>
    <row r="5799" spans="1:2">
      <c r="A5799" s="8" t="s">
        <v>295</v>
      </c>
      <c r="B5799" t="s">
        <v>10416</v>
      </c>
    </row>
    <row r="5800" spans="1:2">
      <c r="A5800" s="8" t="s">
        <v>74</v>
      </c>
      <c r="B5800" t="s">
        <v>10453</v>
      </c>
    </row>
    <row r="5801" spans="1:2">
      <c r="A5801" s="8" t="s">
        <v>6278</v>
      </c>
      <c r="B5801" t="s">
        <v>10565</v>
      </c>
    </row>
    <row r="5802" spans="1:2">
      <c r="A5802" s="8" t="s">
        <v>6279</v>
      </c>
      <c r="B5802" t="s">
        <v>982</v>
      </c>
    </row>
    <row r="5803" spans="1:2">
      <c r="A5803" s="8" t="s">
        <v>6280</v>
      </c>
      <c r="B5803" t="s">
        <v>10420</v>
      </c>
    </row>
    <row r="5804" spans="1:2">
      <c r="A5804" s="8" t="s">
        <v>215</v>
      </c>
      <c r="B5804" t="s">
        <v>10453</v>
      </c>
    </row>
    <row r="5805" spans="1:2">
      <c r="A5805" s="8" t="s">
        <v>473</v>
      </c>
      <c r="B5805" t="s">
        <v>10406</v>
      </c>
    </row>
    <row r="5806" spans="1:2">
      <c r="A5806" s="8" t="s">
        <v>6281</v>
      </c>
      <c r="B5806" t="s">
        <v>10405</v>
      </c>
    </row>
    <row r="5807" spans="1:2">
      <c r="A5807" s="8" t="s">
        <v>6282</v>
      </c>
      <c r="B5807" t="s">
        <v>10478</v>
      </c>
    </row>
    <row r="5808" spans="1:2">
      <c r="A5808" s="8" t="s">
        <v>6283</v>
      </c>
      <c r="B5808" t="s">
        <v>10683</v>
      </c>
    </row>
    <row r="5809" spans="1:2">
      <c r="A5809" s="8" t="s">
        <v>6284</v>
      </c>
      <c r="B5809" t="s">
        <v>10542</v>
      </c>
    </row>
    <row r="5810" spans="1:2">
      <c r="A5810" s="8" t="s">
        <v>6285</v>
      </c>
      <c r="B5810" t="s">
        <v>10433</v>
      </c>
    </row>
    <row r="5811" spans="1:2">
      <c r="A5811" s="8" t="s">
        <v>6286</v>
      </c>
      <c r="B5811" t="s">
        <v>10450</v>
      </c>
    </row>
    <row r="5812" spans="1:2">
      <c r="A5812" s="8" t="s">
        <v>6287</v>
      </c>
      <c r="B5812" t="s">
        <v>10411</v>
      </c>
    </row>
    <row r="5813" spans="1:2">
      <c r="A5813" s="8" t="s">
        <v>6288</v>
      </c>
      <c r="B5813" t="s">
        <v>10447</v>
      </c>
    </row>
    <row r="5814" spans="1:2">
      <c r="A5814" s="8" t="s">
        <v>6289</v>
      </c>
      <c r="B5814" t="s">
        <v>10406</v>
      </c>
    </row>
    <row r="5815" spans="1:2">
      <c r="A5815" s="8" t="s">
        <v>6290</v>
      </c>
      <c r="B5815" t="s">
        <v>10431</v>
      </c>
    </row>
    <row r="5816" spans="1:2">
      <c r="A5816" s="8" t="s">
        <v>6291</v>
      </c>
      <c r="B5816" t="s">
        <v>10595</v>
      </c>
    </row>
    <row r="5817" spans="1:2">
      <c r="A5817" s="8" t="s">
        <v>6292</v>
      </c>
      <c r="B5817" t="s">
        <v>10454</v>
      </c>
    </row>
    <row r="5818" spans="1:2">
      <c r="A5818" s="8" t="s">
        <v>6293</v>
      </c>
      <c r="B5818" t="s">
        <v>10428</v>
      </c>
    </row>
    <row r="5819" spans="1:2">
      <c r="A5819" s="8" t="s">
        <v>6294</v>
      </c>
      <c r="B5819" t="s">
        <v>10444</v>
      </c>
    </row>
    <row r="5820" spans="1:2">
      <c r="A5820" s="8" t="s">
        <v>6295</v>
      </c>
      <c r="B5820" t="s">
        <v>10445</v>
      </c>
    </row>
    <row r="5821" spans="1:2">
      <c r="A5821" s="8" t="s">
        <v>6296</v>
      </c>
      <c r="B5821" t="s">
        <v>10436</v>
      </c>
    </row>
    <row r="5822" spans="1:2">
      <c r="A5822" s="8" t="s">
        <v>6297</v>
      </c>
      <c r="B5822" t="s">
        <v>10396</v>
      </c>
    </row>
    <row r="5823" spans="1:2">
      <c r="A5823" s="8" t="s">
        <v>6298</v>
      </c>
      <c r="B5823" t="s">
        <v>10667</v>
      </c>
    </row>
    <row r="5824" spans="1:2">
      <c r="A5824" s="8" t="s">
        <v>677</v>
      </c>
      <c r="B5824" t="s">
        <v>10480</v>
      </c>
    </row>
    <row r="5825" spans="1:2">
      <c r="A5825" s="8" t="s">
        <v>6299</v>
      </c>
      <c r="B5825" t="s">
        <v>10433</v>
      </c>
    </row>
    <row r="5826" spans="1:2">
      <c r="A5826" s="8" t="s">
        <v>6300</v>
      </c>
      <c r="B5826" t="s">
        <v>10574</v>
      </c>
    </row>
    <row r="5827" spans="1:2">
      <c r="A5827" s="8" t="s">
        <v>257</v>
      </c>
      <c r="B5827" t="s">
        <v>10410</v>
      </c>
    </row>
    <row r="5828" spans="1:2">
      <c r="A5828" s="8" t="s">
        <v>6301</v>
      </c>
      <c r="B5828" t="s">
        <v>10453</v>
      </c>
    </row>
    <row r="5829" spans="1:2">
      <c r="A5829" s="8" t="s">
        <v>6302</v>
      </c>
      <c r="B5829" t="s">
        <v>10396</v>
      </c>
    </row>
    <row r="5830" spans="1:2">
      <c r="A5830" s="8" t="s">
        <v>6303</v>
      </c>
      <c r="B5830" t="s">
        <v>10667</v>
      </c>
    </row>
    <row r="5831" spans="1:2">
      <c r="A5831" s="8" t="s">
        <v>152</v>
      </c>
      <c r="B5831" t="s">
        <v>10531</v>
      </c>
    </row>
    <row r="5832" spans="1:2">
      <c r="A5832" s="8" t="s">
        <v>6304</v>
      </c>
      <c r="B5832" t="s">
        <v>982</v>
      </c>
    </row>
    <row r="5833" spans="1:2">
      <c r="A5833" s="8" t="s">
        <v>6305</v>
      </c>
      <c r="B5833" t="s">
        <v>10536</v>
      </c>
    </row>
    <row r="5834" spans="1:2">
      <c r="A5834" s="8" t="s">
        <v>6306</v>
      </c>
      <c r="B5834" t="s">
        <v>10554</v>
      </c>
    </row>
    <row r="5835" spans="1:2">
      <c r="A5835" s="8" t="s">
        <v>6307</v>
      </c>
      <c r="B5835" t="s">
        <v>10410</v>
      </c>
    </row>
    <row r="5836" spans="1:2">
      <c r="A5836" s="8" t="s">
        <v>6308</v>
      </c>
      <c r="B5836" t="s">
        <v>982</v>
      </c>
    </row>
    <row r="5837" spans="1:2">
      <c r="A5837" s="8" t="s">
        <v>6309</v>
      </c>
      <c r="B5837" t="s">
        <v>10609</v>
      </c>
    </row>
    <row r="5838" spans="1:2">
      <c r="A5838" s="8" t="s">
        <v>6310</v>
      </c>
      <c r="B5838" t="s">
        <v>10580</v>
      </c>
    </row>
    <row r="5839" spans="1:2">
      <c r="A5839" s="8" t="s">
        <v>6311</v>
      </c>
      <c r="B5839" t="s">
        <v>10405</v>
      </c>
    </row>
    <row r="5840" spans="1:2">
      <c r="A5840" s="8" t="s">
        <v>6312</v>
      </c>
      <c r="B5840" t="s">
        <v>10512</v>
      </c>
    </row>
    <row r="5841" spans="1:2">
      <c r="A5841" s="8" t="s">
        <v>6313</v>
      </c>
      <c r="B5841" t="s">
        <v>982</v>
      </c>
    </row>
    <row r="5842" spans="1:2">
      <c r="A5842" s="8" t="s">
        <v>6314</v>
      </c>
      <c r="B5842" t="s">
        <v>10572</v>
      </c>
    </row>
    <row r="5843" spans="1:2">
      <c r="A5843" s="8" t="s">
        <v>6315</v>
      </c>
      <c r="B5843" t="s">
        <v>10400</v>
      </c>
    </row>
    <row r="5844" spans="1:2">
      <c r="A5844" s="8" t="s">
        <v>6316</v>
      </c>
      <c r="B5844" t="s">
        <v>10396</v>
      </c>
    </row>
    <row r="5845" spans="1:2">
      <c r="A5845" s="8" t="s">
        <v>6317</v>
      </c>
      <c r="B5845" t="s">
        <v>10400</v>
      </c>
    </row>
    <row r="5846" spans="1:2">
      <c r="A5846" s="8" t="s">
        <v>443</v>
      </c>
      <c r="B5846" t="s">
        <v>10428</v>
      </c>
    </row>
    <row r="5847" spans="1:2">
      <c r="A5847" s="8" t="s">
        <v>6318</v>
      </c>
      <c r="B5847" t="s">
        <v>10510</v>
      </c>
    </row>
    <row r="5848" spans="1:2">
      <c r="A5848" s="8" t="s">
        <v>6319</v>
      </c>
      <c r="B5848" t="s">
        <v>10498</v>
      </c>
    </row>
    <row r="5849" spans="1:2">
      <c r="A5849" s="8" t="s">
        <v>6320</v>
      </c>
      <c r="B5849" t="s">
        <v>10648</v>
      </c>
    </row>
    <row r="5850" spans="1:2">
      <c r="A5850" s="8" t="s">
        <v>6321</v>
      </c>
      <c r="B5850" t="s">
        <v>10427</v>
      </c>
    </row>
    <row r="5851" spans="1:2">
      <c r="A5851" s="8" t="s">
        <v>6322</v>
      </c>
      <c r="B5851" t="s">
        <v>10444</v>
      </c>
    </row>
    <row r="5852" spans="1:2">
      <c r="A5852" s="8" t="s">
        <v>6323</v>
      </c>
      <c r="B5852" t="s">
        <v>10417</v>
      </c>
    </row>
    <row r="5853" spans="1:2">
      <c r="A5853" s="8" t="s">
        <v>6324</v>
      </c>
      <c r="B5853" t="s">
        <v>10446</v>
      </c>
    </row>
    <row r="5854" spans="1:2">
      <c r="A5854" s="8" t="s">
        <v>385</v>
      </c>
      <c r="B5854" t="s">
        <v>10572</v>
      </c>
    </row>
    <row r="5855" spans="1:2">
      <c r="A5855" s="8" t="s">
        <v>440</v>
      </c>
      <c r="B5855" t="s">
        <v>10400</v>
      </c>
    </row>
    <row r="5856" spans="1:2">
      <c r="A5856" s="8" t="s">
        <v>6325</v>
      </c>
      <c r="B5856" t="s">
        <v>10395</v>
      </c>
    </row>
    <row r="5857" spans="1:2">
      <c r="A5857" s="8" t="s">
        <v>6326</v>
      </c>
      <c r="B5857" t="s">
        <v>10465</v>
      </c>
    </row>
    <row r="5858" spans="1:2">
      <c r="A5858" s="8" t="s">
        <v>93</v>
      </c>
      <c r="B5858" t="s">
        <v>10444</v>
      </c>
    </row>
    <row r="5859" spans="1:2">
      <c r="A5859" s="8" t="s">
        <v>6327</v>
      </c>
      <c r="B5859" t="s">
        <v>10400</v>
      </c>
    </row>
    <row r="5860" spans="1:2">
      <c r="A5860" s="8" t="s">
        <v>6328</v>
      </c>
      <c r="B5860" t="s">
        <v>10444</v>
      </c>
    </row>
    <row r="5861" spans="1:2">
      <c r="A5861" s="8" t="s">
        <v>6329</v>
      </c>
      <c r="B5861" t="s">
        <v>982</v>
      </c>
    </row>
    <row r="5862" spans="1:2">
      <c r="A5862" s="8" t="s">
        <v>6330</v>
      </c>
      <c r="B5862" t="s">
        <v>10433</v>
      </c>
    </row>
    <row r="5863" spans="1:2">
      <c r="A5863" s="8" t="s">
        <v>143</v>
      </c>
      <c r="B5863" t="s">
        <v>10395</v>
      </c>
    </row>
    <row r="5864" spans="1:2">
      <c r="A5864" s="8" t="s">
        <v>6331</v>
      </c>
      <c r="B5864" t="s">
        <v>10404</v>
      </c>
    </row>
    <row r="5865" spans="1:2">
      <c r="A5865" s="8" t="s">
        <v>6332</v>
      </c>
      <c r="B5865" t="s">
        <v>10396</v>
      </c>
    </row>
    <row r="5866" spans="1:2">
      <c r="A5866" s="8" t="s">
        <v>6333</v>
      </c>
      <c r="B5866" t="s">
        <v>10624</v>
      </c>
    </row>
    <row r="5867" spans="1:2">
      <c r="A5867" s="8" t="s">
        <v>6334</v>
      </c>
      <c r="B5867" t="s">
        <v>10478</v>
      </c>
    </row>
    <row r="5868" spans="1:2">
      <c r="A5868" s="8" t="s">
        <v>6335</v>
      </c>
      <c r="B5868" t="s">
        <v>10396</v>
      </c>
    </row>
    <row r="5869" spans="1:2">
      <c r="A5869" s="8" t="s">
        <v>6336</v>
      </c>
      <c r="B5869" t="s">
        <v>10580</v>
      </c>
    </row>
    <row r="5870" spans="1:2">
      <c r="A5870" s="8" t="s">
        <v>6337</v>
      </c>
      <c r="B5870" t="s">
        <v>982</v>
      </c>
    </row>
    <row r="5871" spans="1:2">
      <c r="A5871" s="8" t="s">
        <v>6338</v>
      </c>
      <c r="B5871" t="s">
        <v>10554</v>
      </c>
    </row>
    <row r="5872" spans="1:2">
      <c r="A5872" s="8" t="s">
        <v>6339</v>
      </c>
      <c r="B5872" t="s">
        <v>10405</v>
      </c>
    </row>
    <row r="5873" spans="1:2">
      <c r="A5873" s="8" t="s">
        <v>6340</v>
      </c>
      <c r="B5873" t="s">
        <v>10575</v>
      </c>
    </row>
    <row r="5874" spans="1:2">
      <c r="A5874" s="8" t="s">
        <v>335</v>
      </c>
      <c r="B5874" t="s">
        <v>10409</v>
      </c>
    </row>
    <row r="5875" spans="1:2">
      <c r="A5875" s="8" t="s">
        <v>6341</v>
      </c>
      <c r="B5875" t="s">
        <v>10612</v>
      </c>
    </row>
    <row r="5876" spans="1:2">
      <c r="A5876" s="8" t="s">
        <v>6342</v>
      </c>
      <c r="B5876" t="s">
        <v>10400</v>
      </c>
    </row>
    <row r="5877" spans="1:2">
      <c r="A5877" s="8" t="s">
        <v>128</v>
      </c>
      <c r="B5877" t="s">
        <v>10546</v>
      </c>
    </row>
    <row r="5878" spans="1:2">
      <c r="A5878" s="8" t="s">
        <v>6343</v>
      </c>
      <c r="B5878" t="s">
        <v>10648</v>
      </c>
    </row>
    <row r="5879" spans="1:2">
      <c r="A5879" s="8" t="s">
        <v>6344</v>
      </c>
      <c r="B5879" t="s">
        <v>10411</v>
      </c>
    </row>
    <row r="5880" spans="1:2">
      <c r="A5880" s="8" t="s">
        <v>6345</v>
      </c>
      <c r="B5880" t="s">
        <v>10390</v>
      </c>
    </row>
    <row r="5881" spans="1:2">
      <c r="A5881" s="8" t="s">
        <v>6346</v>
      </c>
      <c r="B5881" t="s">
        <v>10544</v>
      </c>
    </row>
    <row r="5882" spans="1:2">
      <c r="A5882" s="8" t="s">
        <v>6347</v>
      </c>
      <c r="B5882" t="s">
        <v>10443</v>
      </c>
    </row>
    <row r="5883" spans="1:2">
      <c r="A5883" s="8" t="s">
        <v>6348</v>
      </c>
      <c r="B5883" t="s">
        <v>10404</v>
      </c>
    </row>
    <row r="5884" spans="1:2">
      <c r="A5884" s="8" t="s">
        <v>359</v>
      </c>
      <c r="B5884" t="s">
        <v>10389</v>
      </c>
    </row>
    <row r="5885" spans="1:2">
      <c r="A5885" s="8" t="s">
        <v>6349</v>
      </c>
      <c r="B5885" t="s">
        <v>10399</v>
      </c>
    </row>
    <row r="5886" spans="1:2">
      <c r="A5886" s="8" t="s">
        <v>6350</v>
      </c>
      <c r="B5886" t="s">
        <v>10570</v>
      </c>
    </row>
    <row r="5887" spans="1:2">
      <c r="A5887" s="8" t="s">
        <v>6351</v>
      </c>
      <c r="B5887" t="s">
        <v>10570</v>
      </c>
    </row>
    <row r="5888" spans="1:2">
      <c r="A5888" s="8" t="s">
        <v>44</v>
      </c>
      <c r="B5888" t="s">
        <v>10427</v>
      </c>
    </row>
    <row r="5889" spans="1:2">
      <c r="A5889" s="8" t="s">
        <v>289</v>
      </c>
      <c r="B5889" t="s">
        <v>10586</v>
      </c>
    </row>
    <row r="5890" spans="1:2">
      <c r="A5890" s="8" t="s">
        <v>6352</v>
      </c>
      <c r="B5890" t="s">
        <v>10591</v>
      </c>
    </row>
    <row r="5891" spans="1:2">
      <c r="A5891" s="8" t="s">
        <v>926</v>
      </c>
      <c r="B5891" t="s">
        <v>10428</v>
      </c>
    </row>
    <row r="5892" spans="1:2">
      <c r="A5892" s="8" t="s">
        <v>6353</v>
      </c>
      <c r="B5892" t="s">
        <v>10591</v>
      </c>
    </row>
    <row r="5893" spans="1:2">
      <c r="A5893" s="8" t="s">
        <v>6354</v>
      </c>
      <c r="B5893" t="s">
        <v>10566</v>
      </c>
    </row>
    <row r="5894" spans="1:2">
      <c r="A5894" s="8" t="s">
        <v>6355</v>
      </c>
      <c r="B5894" t="s">
        <v>10539</v>
      </c>
    </row>
    <row r="5895" spans="1:2">
      <c r="A5895" s="8" t="s">
        <v>6356</v>
      </c>
      <c r="B5895" t="s">
        <v>982</v>
      </c>
    </row>
    <row r="5896" spans="1:2">
      <c r="A5896" s="8" t="s">
        <v>6357</v>
      </c>
      <c r="B5896" t="s">
        <v>10411</v>
      </c>
    </row>
    <row r="5897" spans="1:2">
      <c r="A5897" s="8" t="s">
        <v>6358</v>
      </c>
      <c r="B5897" t="s">
        <v>10524</v>
      </c>
    </row>
    <row r="5898" spans="1:2">
      <c r="A5898" s="8" t="s">
        <v>6359</v>
      </c>
      <c r="B5898" t="s">
        <v>10405</v>
      </c>
    </row>
    <row r="5899" spans="1:2">
      <c r="A5899" s="8" t="s">
        <v>69</v>
      </c>
      <c r="B5899" t="s">
        <v>10395</v>
      </c>
    </row>
    <row r="5900" spans="1:2">
      <c r="A5900" s="8" t="s">
        <v>649</v>
      </c>
      <c r="B5900" t="s">
        <v>10425</v>
      </c>
    </row>
    <row r="5901" spans="1:2">
      <c r="A5901" s="8" t="s">
        <v>6360</v>
      </c>
      <c r="B5901" t="s">
        <v>10623</v>
      </c>
    </row>
    <row r="5902" spans="1:2">
      <c r="A5902" s="8" t="s">
        <v>6361</v>
      </c>
      <c r="B5902" t="s">
        <v>10433</v>
      </c>
    </row>
    <row r="5903" spans="1:2">
      <c r="A5903" s="8" t="s">
        <v>407</v>
      </c>
      <c r="B5903" t="s">
        <v>10473</v>
      </c>
    </row>
    <row r="5904" spans="1:2">
      <c r="A5904" s="8" t="s">
        <v>326</v>
      </c>
      <c r="B5904" t="s">
        <v>10451</v>
      </c>
    </row>
    <row r="5905" spans="1:2">
      <c r="A5905" s="8" t="s">
        <v>64</v>
      </c>
      <c r="B5905" t="s">
        <v>10418</v>
      </c>
    </row>
    <row r="5906" spans="1:2">
      <c r="A5906" s="8" t="s">
        <v>6362</v>
      </c>
      <c r="B5906" t="s">
        <v>10394</v>
      </c>
    </row>
    <row r="5907" spans="1:2">
      <c r="A5907" s="8" t="s">
        <v>6363</v>
      </c>
      <c r="B5907" t="s">
        <v>10443</v>
      </c>
    </row>
    <row r="5908" spans="1:2">
      <c r="A5908" s="8" t="s">
        <v>6364</v>
      </c>
      <c r="B5908" t="s">
        <v>10560</v>
      </c>
    </row>
    <row r="5909" spans="1:2">
      <c r="A5909" s="8" t="s">
        <v>6365</v>
      </c>
      <c r="B5909" t="s">
        <v>10406</v>
      </c>
    </row>
    <row r="5910" spans="1:2">
      <c r="A5910" s="8" t="s">
        <v>6366</v>
      </c>
      <c r="B5910" t="s">
        <v>10400</v>
      </c>
    </row>
    <row r="5911" spans="1:2">
      <c r="A5911" s="8" t="s">
        <v>6367</v>
      </c>
      <c r="B5911" t="s">
        <v>982</v>
      </c>
    </row>
    <row r="5912" spans="1:2">
      <c r="A5912" s="8" t="s">
        <v>6368</v>
      </c>
      <c r="B5912" t="s">
        <v>10459</v>
      </c>
    </row>
    <row r="5913" spans="1:2">
      <c r="A5913" s="8" t="s">
        <v>31</v>
      </c>
      <c r="B5913" t="s">
        <v>10528</v>
      </c>
    </row>
    <row r="5914" spans="1:2">
      <c r="A5914" s="8" t="s">
        <v>6369</v>
      </c>
      <c r="B5914" t="s">
        <v>10439</v>
      </c>
    </row>
    <row r="5915" spans="1:2">
      <c r="A5915" s="8" t="s">
        <v>6370</v>
      </c>
      <c r="B5915" t="s">
        <v>10406</v>
      </c>
    </row>
    <row r="5916" spans="1:2">
      <c r="A5916" s="8" t="s">
        <v>6371</v>
      </c>
      <c r="B5916" t="s">
        <v>10400</v>
      </c>
    </row>
    <row r="5917" spans="1:2">
      <c r="A5917" s="8" t="s">
        <v>6372</v>
      </c>
      <c r="B5917" t="s">
        <v>10396</v>
      </c>
    </row>
    <row r="5918" spans="1:2">
      <c r="A5918" s="8" t="s">
        <v>6373</v>
      </c>
      <c r="B5918" t="s">
        <v>10684</v>
      </c>
    </row>
    <row r="5919" spans="1:2">
      <c r="A5919" s="8" t="s">
        <v>6374</v>
      </c>
      <c r="B5919" t="s">
        <v>982</v>
      </c>
    </row>
    <row r="5920" spans="1:2">
      <c r="A5920" s="8" t="s">
        <v>6375</v>
      </c>
      <c r="B5920" t="s">
        <v>10526</v>
      </c>
    </row>
    <row r="5921" spans="1:2">
      <c r="A5921" s="8" t="s">
        <v>6376</v>
      </c>
      <c r="B5921" t="s">
        <v>10450</v>
      </c>
    </row>
    <row r="5922" spans="1:2">
      <c r="A5922" s="8" t="s">
        <v>6377</v>
      </c>
      <c r="B5922" t="s">
        <v>10489</v>
      </c>
    </row>
    <row r="5923" spans="1:2">
      <c r="A5923" s="8" t="s">
        <v>115</v>
      </c>
      <c r="B5923" t="s">
        <v>10405</v>
      </c>
    </row>
    <row r="5924" spans="1:2">
      <c r="A5924" s="8" t="s">
        <v>6378</v>
      </c>
      <c r="B5924" t="s">
        <v>10570</v>
      </c>
    </row>
    <row r="5925" spans="1:2">
      <c r="A5925" s="8" t="s">
        <v>6379</v>
      </c>
      <c r="B5925" t="s">
        <v>10560</v>
      </c>
    </row>
    <row r="5926" spans="1:2">
      <c r="A5926" s="8" t="s">
        <v>6380</v>
      </c>
      <c r="B5926" t="s">
        <v>10442</v>
      </c>
    </row>
    <row r="5927" spans="1:2">
      <c r="A5927" s="8" t="s">
        <v>6381</v>
      </c>
      <c r="B5927" t="s">
        <v>10406</v>
      </c>
    </row>
    <row r="5928" spans="1:2">
      <c r="A5928" s="8" t="s">
        <v>6382</v>
      </c>
      <c r="B5928" t="s">
        <v>10512</v>
      </c>
    </row>
    <row r="5929" spans="1:2">
      <c r="A5929" s="8" t="s">
        <v>6383</v>
      </c>
      <c r="B5929" t="s">
        <v>10406</v>
      </c>
    </row>
    <row r="5930" spans="1:2">
      <c r="A5930" s="8" t="s">
        <v>6384</v>
      </c>
      <c r="B5930" t="s">
        <v>10443</v>
      </c>
    </row>
    <row r="5931" spans="1:2">
      <c r="A5931" s="8" t="s">
        <v>362</v>
      </c>
      <c r="B5931" t="s">
        <v>10408</v>
      </c>
    </row>
    <row r="5932" spans="1:2">
      <c r="A5932" s="8" t="s">
        <v>6385</v>
      </c>
      <c r="B5932" t="s">
        <v>982</v>
      </c>
    </row>
    <row r="5933" spans="1:2">
      <c r="A5933" s="8" t="s">
        <v>6386</v>
      </c>
      <c r="B5933" t="s">
        <v>10444</v>
      </c>
    </row>
    <row r="5934" spans="1:2">
      <c r="A5934" s="8" t="s">
        <v>6387</v>
      </c>
      <c r="B5934" t="s">
        <v>10486</v>
      </c>
    </row>
    <row r="5935" spans="1:2">
      <c r="A5935" s="8" t="s">
        <v>6388</v>
      </c>
      <c r="B5935" t="s">
        <v>10627</v>
      </c>
    </row>
    <row r="5936" spans="1:2">
      <c r="A5936" s="8" t="s">
        <v>6389</v>
      </c>
      <c r="B5936" t="s">
        <v>10407</v>
      </c>
    </row>
    <row r="5937" spans="1:2">
      <c r="A5937" s="8" t="s">
        <v>6390</v>
      </c>
      <c r="B5937" t="s">
        <v>10593</v>
      </c>
    </row>
    <row r="5938" spans="1:2">
      <c r="A5938" s="8" t="s">
        <v>27</v>
      </c>
      <c r="B5938" t="s">
        <v>10455</v>
      </c>
    </row>
    <row r="5939" spans="1:2">
      <c r="A5939" s="8" t="s">
        <v>6391</v>
      </c>
      <c r="B5939" t="s">
        <v>10512</v>
      </c>
    </row>
    <row r="5940" spans="1:2">
      <c r="A5940" s="8" t="s">
        <v>6392</v>
      </c>
      <c r="B5940" t="s">
        <v>10406</v>
      </c>
    </row>
    <row r="5941" spans="1:2">
      <c r="A5941" s="8" t="s">
        <v>91</v>
      </c>
      <c r="B5941" t="s">
        <v>10442</v>
      </c>
    </row>
    <row r="5942" spans="1:2">
      <c r="A5942" s="8" t="s">
        <v>6393</v>
      </c>
      <c r="B5942" t="s">
        <v>10620</v>
      </c>
    </row>
    <row r="5943" spans="1:2">
      <c r="A5943" s="8" t="s">
        <v>6394</v>
      </c>
      <c r="B5943" t="s">
        <v>10405</v>
      </c>
    </row>
    <row r="5944" spans="1:2">
      <c r="A5944" s="8" t="s">
        <v>6395</v>
      </c>
      <c r="B5944" t="s">
        <v>10444</v>
      </c>
    </row>
    <row r="5945" spans="1:2">
      <c r="A5945" s="8" t="s">
        <v>232</v>
      </c>
      <c r="B5945" t="s">
        <v>10569</v>
      </c>
    </row>
    <row r="5946" spans="1:2">
      <c r="A5946" s="8" t="s">
        <v>6396</v>
      </c>
      <c r="B5946" t="s">
        <v>10404</v>
      </c>
    </row>
    <row r="5947" spans="1:2">
      <c r="A5947" s="8" t="s">
        <v>6397</v>
      </c>
      <c r="B5947" t="s">
        <v>10400</v>
      </c>
    </row>
    <row r="5948" spans="1:2">
      <c r="A5948" s="8" t="s">
        <v>6398</v>
      </c>
      <c r="B5948" t="s">
        <v>10573</v>
      </c>
    </row>
    <row r="5949" spans="1:2">
      <c r="A5949" s="8" t="s">
        <v>6399</v>
      </c>
      <c r="B5949" t="s">
        <v>10396</v>
      </c>
    </row>
    <row r="5950" spans="1:2">
      <c r="A5950" s="8" t="s">
        <v>6400</v>
      </c>
      <c r="B5950" t="s">
        <v>10584</v>
      </c>
    </row>
    <row r="5951" spans="1:2">
      <c r="A5951" s="8" t="s">
        <v>6401</v>
      </c>
      <c r="B5951" t="s">
        <v>10510</v>
      </c>
    </row>
    <row r="5952" spans="1:2">
      <c r="A5952" s="8" t="s">
        <v>216</v>
      </c>
      <c r="B5952" t="s">
        <v>10409</v>
      </c>
    </row>
    <row r="5953" spans="1:2">
      <c r="A5953" s="8" t="s">
        <v>233</v>
      </c>
      <c r="B5953" t="s">
        <v>10400</v>
      </c>
    </row>
    <row r="5954" spans="1:2">
      <c r="A5954" s="8" t="s">
        <v>6402</v>
      </c>
      <c r="B5954" t="s">
        <v>10443</v>
      </c>
    </row>
    <row r="5955" spans="1:2">
      <c r="A5955" s="8" t="s">
        <v>6403</v>
      </c>
      <c r="B5955" t="s">
        <v>10390</v>
      </c>
    </row>
    <row r="5956" spans="1:2">
      <c r="A5956" s="8" t="s">
        <v>30</v>
      </c>
      <c r="B5956" t="s">
        <v>10627</v>
      </c>
    </row>
    <row r="5957" spans="1:2">
      <c r="A5957" s="8" t="s">
        <v>6404</v>
      </c>
      <c r="B5957" t="s">
        <v>10685</v>
      </c>
    </row>
    <row r="5958" spans="1:2">
      <c r="A5958" s="8" t="s">
        <v>6405</v>
      </c>
      <c r="B5958" t="s">
        <v>10490</v>
      </c>
    </row>
    <row r="5959" spans="1:2">
      <c r="A5959" s="8" t="s">
        <v>6406</v>
      </c>
      <c r="B5959" t="s">
        <v>10425</v>
      </c>
    </row>
    <row r="5960" spans="1:2">
      <c r="A5960" s="8" t="s">
        <v>6407</v>
      </c>
      <c r="B5960" t="s">
        <v>10439</v>
      </c>
    </row>
    <row r="5961" spans="1:2">
      <c r="A5961" s="8" t="s">
        <v>6408</v>
      </c>
      <c r="B5961" t="s">
        <v>10507</v>
      </c>
    </row>
    <row r="5962" spans="1:2">
      <c r="A5962" s="8" t="s">
        <v>6409</v>
      </c>
      <c r="B5962" t="s">
        <v>10538</v>
      </c>
    </row>
    <row r="5963" spans="1:2">
      <c r="A5963" s="8" t="s">
        <v>131</v>
      </c>
      <c r="B5963" t="s">
        <v>10395</v>
      </c>
    </row>
    <row r="5964" spans="1:2">
      <c r="A5964" s="8" t="s">
        <v>427</v>
      </c>
      <c r="B5964" t="s">
        <v>10400</v>
      </c>
    </row>
    <row r="5965" spans="1:2">
      <c r="A5965" s="8" t="s">
        <v>133</v>
      </c>
      <c r="B5965" t="s">
        <v>10428</v>
      </c>
    </row>
    <row r="5966" spans="1:2">
      <c r="A5966" s="8" t="s">
        <v>6410</v>
      </c>
      <c r="B5966" t="s">
        <v>10390</v>
      </c>
    </row>
    <row r="5967" spans="1:2">
      <c r="A5967" s="8" t="s">
        <v>6411</v>
      </c>
      <c r="B5967" t="s">
        <v>10536</v>
      </c>
    </row>
    <row r="5968" spans="1:2">
      <c r="A5968" s="8" t="s">
        <v>6412</v>
      </c>
      <c r="B5968" t="s">
        <v>10459</v>
      </c>
    </row>
    <row r="5969" spans="1:2">
      <c r="A5969" s="8" t="s">
        <v>6413</v>
      </c>
      <c r="B5969" t="s">
        <v>10612</v>
      </c>
    </row>
    <row r="5970" spans="1:2">
      <c r="A5970" s="8" t="s">
        <v>26</v>
      </c>
      <c r="B5970" t="s">
        <v>10416</v>
      </c>
    </row>
    <row r="5971" spans="1:2">
      <c r="A5971" s="8" t="s">
        <v>6414</v>
      </c>
      <c r="B5971" t="s">
        <v>10390</v>
      </c>
    </row>
    <row r="5972" spans="1:2">
      <c r="A5972" s="8" t="s">
        <v>6415</v>
      </c>
      <c r="B5972" t="s">
        <v>10406</v>
      </c>
    </row>
    <row r="5973" spans="1:2">
      <c r="A5973" s="8" t="s">
        <v>6416</v>
      </c>
      <c r="B5973" t="s">
        <v>10397</v>
      </c>
    </row>
    <row r="5974" spans="1:2">
      <c r="A5974" s="8" t="s">
        <v>6417</v>
      </c>
      <c r="B5974" t="s">
        <v>10400</v>
      </c>
    </row>
    <row r="5975" spans="1:2">
      <c r="A5975" s="8" t="s">
        <v>6418</v>
      </c>
      <c r="B5975" t="s">
        <v>982</v>
      </c>
    </row>
    <row r="5976" spans="1:2">
      <c r="A5976" s="8" t="s">
        <v>6419</v>
      </c>
      <c r="B5976" t="s">
        <v>10400</v>
      </c>
    </row>
    <row r="5977" spans="1:2">
      <c r="A5977" s="8" t="s">
        <v>6420</v>
      </c>
      <c r="B5977" t="s">
        <v>10486</v>
      </c>
    </row>
    <row r="5978" spans="1:2">
      <c r="A5978" s="8" t="s">
        <v>671</v>
      </c>
      <c r="B5978" t="s">
        <v>10531</v>
      </c>
    </row>
    <row r="5979" spans="1:2">
      <c r="A5979" s="8" t="s">
        <v>6421</v>
      </c>
      <c r="B5979" t="s">
        <v>10406</v>
      </c>
    </row>
    <row r="5980" spans="1:2">
      <c r="A5980" s="8" t="s">
        <v>228</v>
      </c>
      <c r="B5980" t="s">
        <v>10433</v>
      </c>
    </row>
    <row r="5981" spans="1:2">
      <c r="A5981" s="8" t="s">
        <v>6422</v>
      </c>
      <c r="B5981" t="s">
        <v>10512</v>
      </c>
    </row>
    <row r="5982" spans="1:2">
      <c r="A5982" s="8" t="s">
        <v>6423</v>
      </c>
      <c r="B5982" t="s">
        <v>10604</v>
      </c>
    </row>
    <row r="5983" spans="1:2">
      <c r="A5983" s="8" t="s">
        <v>6424</v>
      </c>
      <c r="B5983" t="s">
        <v>10597</v>
      </c>
    </row>
    <row r="5984" spans="1:2">
      <c r="A5984" s="8" t="s">
        <v>537</v>
      </c>
      <c r="B5984" t="s">
        <v>10395</v>
      </c>
    </row>
    <row r="5985" spans="1:2">
      <c r="A5985" s="8" t="s">
        <v>6425</v>
      </c>
      <c r="B5985" t="s">
        <v>10539</v>
      </c>
    </row>
    <row r="5986" spans="1:2">
      <c r="A5986" s="8" t="s">
        <v>6426</v>
      </c>
      <c r="B5986" t="s">
        <v>10481</v>
      </c>
    </row>
    <row r="5987" spans="1:2">
      <c r="A5987" s="8" t="s">
        <v>6427</v>
      </c>
      <c r="B5987" t="s">
        <v>10454</v>
      </c>
    </row>
    <row r="5988" spans="1:2">
      <c r="A5988" s="8" t="s">
        <v>6428</v>
      </c>
      <c r="B5988" t="s">
        <v>10439</v>
      </c>
    </row>
    <row r="5989" spans="1:2">
      <c r="A5989" s="8" t="s">
        <v>6429</v>
      </c>
      <c r="B5989" t="s">
        <v>982</v>
      </c>
    </row>
    <row r="5990" spans="1:2">
      <c r="A5990" s="8" t="s">
        <v>6430</v>
      </c>
      <c r="B5990" t="s">
        <v>10397</v>
      </c>
    </row>
    <row r="5991" spans="1:2">
      <c r="A5991" s="8" t="s">
        <v>6431</v>
      </c>
      <c r="B5991" t="s">
        <v>10443</v>
      </c>
    </row>
    <row r="5992" spans="1:2">
      <c r="A5992" s="8" t="s">
        <v>6432</v>
      </c>
      <c r="B5992" t="s">
        <v>982</v>
      </c>
    </row>
    <row r="5993" spans="1:2">
      <c r="A5993" s="8" t="s">
        <v>6433</v>
      </c>
      <c r="B5993" t="s">
        <v>10396</v>
      </c>
    </row>
    <row r="5994" spans="1:2">
      <c r="A5994" s="8" t="s">
        <v>6434</v>
      </c>
      <c r="B5994" t="s">
        <v>10430</v>
      </c>
    </row>
    <row r="5995" spans="1:2">
      <c r="A5995" s="8" t="s">
        <v>6435</v>
      </c>
      <c r="B5995" t="s">
        <v>10410</v>
      </c>
    </row>
    <row r="5996" spans="1:2">
      <c r="A5996" s="8" t="s">
        <v>6436</v>
      </c>
      <c r="B5996" t="s">
        <v>10486</v>
      </c>
    </row>
    <row r="5997" spans="1:2">
      <c r="A5997" s="8" t="s">
        <v>6437</v>
      </c>
      <c r="B5997" t="s">
        <v>10486</v>
      </c>
    </row>
    <row r="5998" spans="1:2">
      <c r="A5998" s="8" t="s">
        <v>6438</v>
      </c>
      <c r="B5998" t="s">
        <v>10566</v>
      </c>
    </row>
    <row r="5999" spans="1:2">
      <c r="A5999" s="8" t="s">
        <v>6439</v>
      </c>
      <c r="B5999" t="s">
        <v>10486</v>
      </c>
    </row>
    <row r="6000" spans="1:2">
      <c r="A6000" s="8" t="s">
        <v>6440</v>
      </c>
      <c r="B6000" t="s">
        <v>10400</v>
      </c>
    </row>
    <row r="6001" spans="1:2">
      <c r="A6001" s="8" t="s">
        <v>6441</v>
      </c>
      <c r="B6001" t="s">
        <v>10472</v>
      </c>
    </row>
    <row r="6002" spans="1:2">
      <c r="A6002" s="8" t="s">
        <v>6442</v>
      </c>
      <c r="B6002" t="s">
        <v>10410</v>
      </c>
    </row>
    <row r="6003" spans="1:2">
      <c r="A6003" s="8" t="s">
        <v>694</v>
      </c>
      <c r="B6003" t="s">
        <v>10390</v>
      </c>
    </row>
    <row r="6004" spans="1:2">
      <c r="A6004" s="8" t="s">
        <v>6443</v>
      </c>
      <c r="B6004" t="s">
        <v>10391</v>
      </c>
    </row>
    <row r="6005" spans="1:2">
      <c r="A6005" s="8" t="s">
        <v>6444</v>
      </c>
      <c r="B6005" t="s">
        <v>10429</v>
      </c>
    </row>
    <row r="6006" spans="1:2">
      <c r="A6006" s="8" t="s">
        <v>6445</v>
      </c>
      <c r="B6006" t="s">
        <v>982</v>
      </c>
    </row>
    <row r="6007" spans="1:2">
      <c r="A6007" s="8" t="s">
        <v>6446</v>
      </c>
      <c r="B6007" t="s">
        <v>10581</v>
      </c>
    </row>
    <row r="6008" spans="1:2">
      <c r="A6008" s="8" t="s">
        <v>6447</v>
      </c>
      <c r="B6008" t="s">
        <v>10454</v>
      </c>
    </row>
    <row r="6009" spans="1:2">
      <c r="A6009" s="8" t="s">
        <v>95</v>
      </c>
      <c r="B6009" t="s">
        <v>10428</v>
      </c>
    </row>
    <row r="6010" spans="1:2">
      <c r="A6010" s="8" t="s">
        <v>6448</v>
      </c>
      <c r="B6010" t="s">
        <v>982</v>
      </c>
    </row>
    <row r="6011" spans="1:2">
      <c r="A6011" s="8" t="s">
        <v>6449</v>
      </c>
      <c r="B6011" t="s">
        <v>10450</v>
      </c>
    </row>
    <row r="6012" spans="1:2">
      <c r="A6012" s="8" t="s">
        <v>6450</v>
      </c>
      <c r="B6012" t="s">
        <v>10395</v>
      </c>
    </row>
    <row r="6013" spans="1:2">
      <c r="A6013" s="8" t="s">
        <v>6451</v>
      </c>
      <c r="B6013" t="s">
        <v>10508</v>
      </c>
    </row>
    <row r="6014" spans="1:2">
      <c r="A6014" s="8" t="s">
        <v>6452</v>
      </c>
      <c r="B6014" t="s">
        <v>10391</v>
      </c>
    </row>
    <row r="6015" spans="1:2">
      <c r="A6015" s="8" t="s">
        <v>6453</v>
      </c>
      <c r="B6015" t="s">
        <v>10410</v>
      </c>
    </row>
    <row r="6016" spans="1:2">
      <c r="A6016" s="8" t="s">
        <v>6454</v>
      </c>
      <c r="B6016" t="s">
        <v>10512</v>
      </c>
    </row>
    <row r="6017" spans="1:2">
      <c r="A6017" s="8" t="s">
        <v>6455</v>
      </c>
      <c r="B6017" t="s">
        <v>10431</v>
      </c>
    </row>
    <row r="6018" spans="1:2">
      <c r="A6018" s="8" t="s">
        <v>6456</v>
      </c>
      <c r="B6018" t="s">
        <v>10454</v>
      </c>
    </row>
    <row r="6019" spans="1:2">
      <c r="A6019" s="8" t="s">
        <v>6457</v>
      </c>
      <c r="B6019" t="s">
        <v>10396</v>
      </c>
    </row>
    <row r="6020" spans="1:2">
      <c r="A6020" s="8" t="s">
        <v>6458</v>
      </c>
      <c r="B6020" t="s">
        <v>10531</v>
      </c>
    </row>
    <row r="6021" spans="1:2">
      <c r="A6021" s="8" t="s">
        <v>6459</v>
      </c>
      <c r="B6021" t="s">
        <v>982</v>
      </c>
    </row>
    <row r="6022" spans="1:2">
      <c r="A6022" s="8" t="s">
        <v>6460</v>
      </c>
      <c r="B6022" t="s">
        <v>10396</v>
      </c>
    </row>
    <row r="6023" spans="1:2">
      <c r="A6023" s="8" t="s">
        <v>6461</v>
      </c>
      <c r="B6023" t="s">
        <v>10396</v>
      </c>
    </row>
    <row r="6024" spans="1:2">
      <c r="A6024" s="8" t="s">
        <v>6462</v>
      </c>
      <c r="B6024" t="s">
        <v>10400</v>
      </c>
    </row>
    <row r="6025" spans="1:2">
      <c r="A6025" s="8" t="s">
        <v>6463</v>
      </c>
      <c r="B6025" t="s">
        <v>10396</v>
      </c>
    </row>
    <row r="6026" spans="1:2">
      <c r="A6026" s="8" t="s">
        <v>6464</v>
      </c>
      <c r="B6026" t="s">
        <v>10406</v>
      </c>
    </row>
    <row r="6027" spans="1:2">
      <c r="A6027" s="8" t="s">
        <v>6465</v>
      </c>
      <c r="B6027" t="s">
        <v>10523</v>
      </c>
    </row>
    <row r="6028" spans="1:2">
      <c r="A6028" s="8" t="s">
        <v>446</v>
      </c>
      <c r="B6028" t="s">
        <v>10537</v>
      </c>
    </row>
    <row r="6029" spans="1:2">
      <c r="A6029" s="8" t="s">
        <v>6466</v>
      </c>
      <c r="B6029" t="s">
        <v>10418</v>
      </c>
    </row>
    <row r="6030" spans="1:2">
      <c r="A6030" s="8" t="s">
        <v>6467</v>
      </c>
      <c r="B6030" t="s">
        <v>10406</v>
      </c>
    </row>
    <row r="6031" spans="1:2">
      <c r="A6031" s="8" t="s">
        <v>6468</v>
      </c>
      <c r="B6031" t="s">
        <v>982</v>
      </c>
    </row>
    <row r="6032" spans="1:2">
      <c r="A6032" s="8" t="s">
        <v>6469</v>
      </c>
      <c r="B6032" t="s">
        <v>10414</v>
      </c>
    </row>
    <row r="6033" spans="1:2">
      <c r="A6033" s="8" t="s">
        <v>6470</v>
      </c>
      <c r="B6033" t="s">
        <v>10426</v>
      </c>
    </row>
    <row r="6034" spans="1:2">
      <c r="A6034" s="8" t="s">
        <v>6471</v>
      </c>
      <c r="B6034" t="s">
        <v>10667</v>
      </c>
    </row>
    <row r="6035" spans="1:2">
      <c r="A6035" s="8" t="s">
        <v>6472</v>
      </c>
      <c r="B6035" t="s">
        <v>10433</v>
      </c>
    </row>
    <row r="6036" spans="1:2">
      <c r="A6036" s="8" t="s">
        <v>6473</v>
      </c>
      <c r="B6036" t="s">
        <v>10411</v>
      </c>
    </row>
    <row r="6037" spans="1:2">
      <c r="A6037" s="8" t="s">
        <v>6474</v>
      </c>
      <c r="B6037" t="s">
        <v>10439</v>
      </c>
    </row>
    <row r="6038" spans="1:2">
      <c r="A6038" s="8" t="s">
        <v>6475</v>
      </c>
      <c r="B6038" t="s">
        <v>10624</v>
      </c>
    </row>
    <row r="6039" spans="1:2">
      <c r="A6039" s="8" t="s">
        <v>6476</v>
      </c>
      <c r="B6039" t="s">
        <v>982</v>
      </c>
    </row>
    <row r="6040" spans="1:2">
      <c r="A6040" s="8" t="s">
        <v>6477</v>
      </c>
      <c r="B6040" t="s">
        <v>10433</v>
      </c>
    </row>
    <row r="6041" spans="1:2">
      <c r="A6041" s="8" t="s">
        <v>6478</v>
      </c>
      <c r="B6041" t="s">
        <v>10604</v>
      </c>
    </row>
    <row r="6042" spans="1:2">
      <c r="A6042" s="8" t="s">
        <v>6479</v>
      </c>
      <c r="B6042" t="s">
        <v>10446</v>
      </c>
    </row>
    <row r="6043" spans="1:2">
      <c r="A6043" s="8" t="s">
        <v>6480</v>
      </c>
      <c r="B6043" t="s">
        <v>10531</v>
      </c>
    </row>
    <row r="6044" spans="1:2">
      <c r="A6044" s="8" t="s">
        <v>6481</v>
      </c>
      <c r="B6044" t="s">
        <v>10406</v>
      </c>
    </row>
    <row r="6045" spans="1:2">
      <c r="A6045" s="8" t="s">
        <v>6482</v>
      </c>
      <c r="B6045" t="s">
        <v>10612</v>
      </c>
    </row>
    <row r="6046" spans="1:2">
      <c r="A6046" s="8" t="s">
        <v>6483</v>
      </c>
      <c r="B6046" t="s">
        <v>10439</v>
      </c>
    </row>
    <row r="6047" spans="1:2">
      <c r="A6047" s="8" t="s">
        <v>6484</v>
      </c>
      <c r="B6047" t="s">
        <v>982</v>
      </c>
    </row>
    <row r="6048" spans="1:2">
      <c r="A6048" s="8" t="s">
        <v>6485</v>
      </c>
      <c r="B6048" t="s">
        <v>10458</v>
      </c>
    </row>
    <row r="6049" spans="1:2">
      <c r="A6049" s="8" t="s">
        <v>6486</v>
      </c>
      <c r="B6049" t="s">
        <v>10397</v>
      </c>
    </row>
    <row r="6050" spans="1:2">
      <c r="A6050" s="8" t="s">
        <v>6487</v>
      </c>
      <c r="B6050" t="s">
        <v>10496</v>
      </c>
    </row>
    <row r="6051" spans="1:2">
      <c r="A6051" s="8" t="s">
        <v>6488</v>
      </c>
      <c r="B6051" t="s">
        <v>10490</v>
      </c>
    </row>
    <row r="6052" spans="1:2">
      <c r="A6052" s="8" t="s">
        <v>6489</v>
      </c>
      <c r="B6052" t="s">
        <v>10400</v>
      </c>
    </row>
    <row r="6053" spans="1:2">
      <c r="A6053" s="8" t="s">
        <v>6490</v>
      </c>
      <c r="B6053" t="s">
        <v>10494</v>
      </c>
    </row>
    <row r="6054" spans="1:2">
      <c r="A6054" s="8" t="s">
        <v>6491</v>
      </c>
      <c r="B6054" t="s">
        <v>10395</v>
      </c>
    </row>
    <row r="6055" spans="1:2">
      <c r="A6055" s="8" t="s">
        <v>6492</v>
      </c>
      <c r="B6055" t="s">
        <v>10560</v>
      </c>
    </row>
    <row r="6056" spans="1:2">
      <c r="A6056" s="8" t="s">
        <v>6493</v>
      </c>
      <c r="B6056" t="s">
        <v>10430</v>
      </c>
    </row>
    <row r="6057" spans="1:2">
      <c r="A6057" s="8" t="s">
        <v>6494</v>
      </c>
      <c r="B6057" t="s">
        <v>982</v>
      </c>
    </row>
    <row r="6058" spans="1:2">
      <c r="A6058" s="8" t="s">
        <v>6495</v>
      </c>
      <c r="B6058" t="s">
        <v>10400</v>
      </c>
    </row>
    <row r="6059" spans="1:2">
      <c r="A6059" s="8" t="s">
        <v>6496</v>
      </c>
      <c r="B6059" t="s">
        <v>10396</v>
      </c>
    </row>
    <row r="6060" spans="1:2">
      <c r="A6060" s="8" t="s">
        <v>6497</v>
      </c>
      <c r="B6060" t="s">
        <v>10398</v>
      </c>
    </row>
    <row r="6061" spans="1:2">
      <c r="A6061" s="8" t="s">
        <v>6498</v>
      </c>
      <c r="B6061" t="s">
        <v>10470</v>
      </c>
    </row>
    <row r="6062" spans="1:2">
      <c r="A6062" s="8" t="s">
        <v>6499</v>
      </c>
      <c r="B6062" t="s">
        <v>10459</v>
      </c>
    </row>
    <row r="6063" spans="1:2">
      <c r="A6063" s="8" t="s">
        <v>6500</v>
      </c>
      <c r="B6063" t="s">
        <v>10578</v>
      </c>
    </row>
    <row r="6064" spans="1:2">
      <c r="A6064" s="8" t="s">
        <v>6501</v>
      </c>
      <c r="B6064" t="s">
        <v>10439</v>
      </c>
    </row>
    <row r="6065" spans="1:2">
      <c r="A6065" s="8" t="s">
        <v>6502</v>
      </c>
      <c r="B6065" t="s">
        <v>10398</v>
      </c>
    </row>
    <row r="6066" spans="1:2">
      <c r="A6066" s="8" t="s">
        <v>6503</v>
      </c>
      <c r="B6066" t="s">
        <v>10406</v>
      </c>
    </row>
    <row r="6067" spans="1:2">
      <c r="A6067" s="8" t="s">
        <v>6504</v>
      </c>
      <c r="B6067" t="s">
        <v>10405</v>
      </c>
    </row>
    <row r="6068" spans="1:2">
      <c r="A6068" s="8" t="s">
        <v>6505</v>
      </c>
      <c r="B6068" t="s">
        <v>10431</v>
      </c>
    </row>
    <row r="6069" spans="1:2">
      <c r="A6069" s="8" t="s">
        <v>6506</v>
      </c>
      <c r="B6069" t="s">
        <v>10566</v>
      </c>
    </row>
    <row r="6070" spans="1:2">
      <c r="A6070" s="8" t="s">
        <v>6507</v>
      </c>
      <c r="B6070" t="s">
        <v>10445</v>
      </c>
    </row>
    <row r="6071" spans="1:2">
      <c r="A6071" s="8" t="s">
        <v>47</v>
      </c>
      <c r="B6071" t="s">
        <v>10666</v>
      </c>
    </row>
    <row r="6072" spans="1:2">
      <c r="A6072" s="8" t="s">
        <v>6508</v>
      </c>
      <c r="B6072" t="s">
        <v>10570</v>
      </c>
    </row>
    <row r="6073" spans="1:2">
      <c r="A6073" s="8" t="s">
        <v>210</v>
      </c>
      <c r="B6073" t="s">
        <v>10445</v>
      </c>
    </row>
    <row r="6074" spans="1:2">
      <c r="A6074" s="8" t="s">
        <v>6509</v>
      </c>
      <c r="B6074" t="s">
        <v>10390</v>
      </c>
    </row>
    <row r="6075" spans="1:2">
      <c r="A6075" s="8" t="s">
        <v>6510</v>
      </c>
      <c r="B6075" t="s">
        <v>10396</v>
      </c>
    </row>
    <row r="6076" spans="1:2">
      <c r="A6076" s="8" t="s">
        <v>6511</v>
      </c>
      <c r="B6076" t="s">
        <v>10410</v>
      </c>
    </row>
    <row r="6077" spans="1:2">
      <c r="A6077" s="8" t="s">
        <v>6512</v>
      </c>
      <c r="B6077" t="s">
        <v>10474</v>
      </c>
    </row>
    <row r="6078" spans="1:2">
      <c r="A6078" s="8" t="s">
        <v>6513</v>
      </c>
      <c r="B6078" t="s">
        <v>10544</v>
      </c>
    </row>
    <row r="6079" spans="1:2">
      <c r="A6079" s="8" t="s">
        <v>6514</v>
      </c>
      <c r="B6079" t="s">
        <v>10453</v>
      </c>
    </row>
    <row r="6080" spans="1:2">
      <c r="A6080" s="8" t="s">
        <v>6515</v>
      </c>
      <c r="B6080" t="s">
        <v>10531</v>
      </c>
    </row>
    <row r="6081" spans="1:2">
      <c r="A6081" s="8" t="s">
        <v>6516</v>
      </c>
      <c r="B6081" t="s">
        <v>10411</v>
      </c>
    </row>
    <row r="6082" spans="1:2">
      <c r="A6082" s="8" t="s">
        <v>6517</v>
      </c>
      <c r="B6082" t="s">
        <v>10396</v>
      </c>
    </row>
    <row r="6083" spans="1:2">
      <c r="A6083" s="8" t="s">
        <v>6518</v>
      </c>
      <c r="B6083" t="s">
        <v>10439</v>
      </c>
    </row>
    <row r="6084" spans="1:2">
      <c r="A6084" s="8" t="s">
        <v>6519</v>
      </c>
      <c r="B6084" t="s">
        <v>10459</v>
      </c>
    </row>
    <row r="6085" spans="1:2">
      <c r="A6085" s="8" t="s">
        <v>6520</v>
      </c>
      <c r="B6085" t="s">
        <v>10400</v>
      </c>
    </row>
    <row r="6086" spans="1:2">
      <c r="A6086" s="8" t="s">
        <v>6521</v>
      </c>
      <c r="B6086" t="s">
        <v>10411</v>
      </c>
    </row>
    <row r="6087" spans="1:2">
      <c r="A6087" s="8" t="s">
        <v>6522</v>
      </c>
      <c r="B6087" t="s">
        <v>10536</v>
      </c>
    </row>
    <row r="6088" spans="1:2">
      <c r="A6088" s="8" t="s">
        <v>159</v>
      </c>
      <c r="B6088" t="s">
        <v>10400</v>
      </c>
    </row>
    <row r="6089" spans="1:2">
      <c r="A6089" s="8" t="s">
        <v>71</v>
      </c>
      <c r="B6089" t="s">
        <v>10453</v>
      </c>
    </row>
    <row r="6090" spans="1:2">
      <c r="A6090" s="8" t="s">
        <v>870</v>
      </c>
      <c r="B6090" t="s">
        <v>10686</v>
      </c>
    </row>
    <row r="6091" spans="1:2">
      <c r="A6091" s="8" t="s">
        <v>6523</v>
      </c>
      <c r="B6091" t="s">
        <v>10562</v>
      </c>
    </row>
    <row r="6092" spans="1:2">
      <c r="A6092" s="8" t="s">
        <v>346</v>
      </c>
      <c r="B6092" t="s">
        <v>10577</v>
      </c>
    </row>
    <row r="6093" spans="1:2">
      <c r="A6093" s="8" t="s">
        <v>6524</v>
      </c>
      <c r="B6093" t="s">
        <v>10437</v>
      </c>
    </row>
    <row r="6094" spans="1:2">
      <c r="A6094" s="8" t="s">
        <v>6525</v>
      </c>
      <c r="B6094" t="s">
        <v>10406</v>
      </c>
    </row>
    <row r="6095" spans="1:2">
      <c r="A6095" s="8" t="s">
        <v>6526</v>
      </c>
      <c r="B6095" t="s">
        <v>10440</v>
      </c>
    </row>
    <row r="6096" spans="1:2">
      <c r="A6096" s="8" t="s">
        <v>6527</v>
      </c>
      <c r="B6096" t="s">
        <v>10591</v>
      </c>
    </row>
    <row r="6097" spans="1:2">
      <c r="A6097" s="8" t="s">
        <v>6528</v>
      </c>
      <c r="B6097" t="s">
        <v>10472</v>
      </c>
    </row>
    <row r="6098" spans="1:2">
      <c r="A6098" s="8" t="s">
        <v>6529</v>
      </c>
      <c r="B6098" t="s">
        <v>10391</v>
      </c>
    </row>
    <row r="6099" spans="1:2">
      <c r="A6099" s="8" t="s">
        <v>6530</v>
      </c>
      <c r="B6099" t="s">
        <v>10537</v>
      </c>
    </row>
    <row r="6100" spans="1:2">
      <c r="A6100" s="8" t="s">
        <v>6531</v>
      </c>
      <c r="B6100" t="s">
        <v>10609</v>
      </c>
    </row>
    <row r="6101" spans="1:2">
      <c r="A6101" s="8" t="s">
        <v>269</v>
      </c>
      <c r="B6101" t="s">
        <v>10410</v>
      </c>
    </row>
    <row r="6102" spans="1:2">
      <c r="A6102" s="8" t="s">
        <v>6532</v>
      </c>
      <c r="B6102" t="s">
        <v>10411</v>
      </c>
    </row>
    <row r="6103" spans="1:2">
      <c r="A6103" s="8" t="s">
        <v>380</v>
      </c>
      <c r="B6103" t="s">
        <v>10400</v>
      </c>
    </row>
    <row r="6104" spans="1:2">
      <c r="A6104" s="8" t="s">
        <v>214</v>
      </c>
      <c r="B6104" t="s">
        <v>10433</v>
      </c>
    </row>
    <row r="6105" spans="1:2">
      <c r="A6105" s="8" t="s">
        <v>6533</v>
      </c>
      <c r="B6105" t="s">
        <v>10644</v>
      </c>
    </row>
    <row r="6106" spans="1:2">
      <c r="A6106" s="8" t="s">
        <v>6534</v>
      </c>
      <c r="B6106" t="s">
        <v>10398</v>
      </c>
    </row>
    <row r="6107" spans="1:2">
      <c r="A6107" s="8" t="s">
        <v>6535</v>
      </c>
      <c r="B6107" t="s">
        <v>10421</v>
      </c>
    </row>
    <row r="6108" spans="1:2">
      <c r="A6108" s="8" t="s">
        <v>6536</v>
      </c>
      <c r="B6108" t="s">
        <v>10400</v>
      </c>
    </row>
    <row r="6109" spans="1:2">
      <c r="A6109" s="8" t="s">
        <v>58</v>
      </c>
      <c r="B6109" t="s">
        <v>10454</v>
      </c>
    </row>
    <row r="6110" spans="1:2">
      <c r="A6110" s="8" t="s">
        <v>6537</v>
      </c>
      <c r="B6110" t="s">
        <v>10411</v>
      </c>
    </row>
    <row r="6111" spans="1:2">
      <c r="A6111" s="8" t="s">
        <v>6538</v>
      </c>
      <c r="B6111" t="s">
        <v>10390</v>
      </c>
    </row>
    <row r="6112" spans="1:2">
      <c r="A6112" s="8" t="s">
        <v>6539</v>
      </c>
      <c r="B6112" t="s">
        <v>10475</v>
      </c>
    </row>
    <row r="6113" spans="1:2">
      <c r="A6113" s="8" t="s">
        <v>43</v>
      </c>
      <c r="B6113" t="s">
        <v>10388</v>
      </c>
    </row>
    <row r="6114" spans="1:2">
      <c r="A6114" s="8" t="s">
        <v>6540</v>
      </c>
      <c r="B6114" t="s">
        <v>10439</v>
      </c>
    </row>
    <row r="6115" spans="1:2">
      <c r="A6115" s="8" t="s">
        <v>6541</v>
      </c>
      <c r="B6115" t="s">
        <v>10411</v>
      </c>
    </row>
    <row r="6116" spans="1:2">
      <c r="A6116" s="8" t="s">
        <v>6542</v>
      </c>
      <c r="B6116" t="s">
        <v>10398</v>
      </c>
    </row>
    <row r="6117" spans="1:2">
      <c r="A6117" s="8" t="s">
        <v>6543</v>
      </c>
      <c r="B6117" t="s">
        <v>10423</v>
      </c>
    </row>
    <row r="6118" spans="1:2">
      <c r="A6118" s="8" t="s">
        <v>97</v>
      </c>
      <c r="B6118" t="s">
        <v>10416</v>
      </c>
    </row>
    <row r="6119" spans="1:2">
      <c r="A6119" s="8" t="s">
        <v>6544</v>
      </c>
      <c r="B6119" t="s">
        <v>10445</v>
      </c>
    </row>
    <row r="6120" spans="1:2">
      <c r="A6120" s="8" t="s">
        <v>492</v>
      </c>
      <c r="B6120" t="s">
        <v>10450</v>
      </c>
    </row>
    <row r="6121" spans="1:2">
      <c r="A6121" s="8" t="s">
        <v>6545</v>
      </c>
      <c r="B6121" t="s">
        <v>10486</v>
      </c>
    </row>
    <row r="6122" spans="1:2">
      <c r="A6122" s="8" t="s">
        <v>6546</v>
      </c>
      <c r="B6122" t="s">
        <v>10484</v>
      </c>
    </row>
    <row r="6123" spans="1:2">
      <c r="A6123" s="8" t="s">
        <v>6547</v>
      </c>
      <c r="B6123" t="s">
        <v>10573</v>
      </c>
    </row>
    <row r="6124" spans="1:2">
      <c r="A6124" s="8" t="s">
        <v>104</v>
      </c>
      <c r="B6124" t="s">
        <v>10457</v>
      </c>
    </row>
    <row r="6125" spans="1:2">
      <c r="A6125" s="8" t="s">
        <v>297</v>
      </c>
      <c r="B6125" t="s">
        <v>10657</v>
      </c>
    </row>
    <row r="6126" spans="1:2">
      <c r="A6126" s="8" t="s">
        <v>6548</v>
      </c>
      <c r="B6126" t="s">
        <v>10390</v>
      </c>
    </row>
    <row r="6127" spans="1:2">
      <c r="A6127" s="8" t="s">
        <v>6549</v>
      </c>
      <c r="B6127" t="s">
        <v>10444</v>
      </c>
    </row>
    <row r="6128" spans="1:2">
      <c r="A6128" s="8" t="s">
        <v>6550</v>
      </c>
      <c r="B6128" t="s">
        <v>10544</v>
      </c>
    </row>
    <row r="6129" spans="1:2">
      <c r="A6129" s="8" t="s">
        <v>6551</v>
      </c>
      <c r="B6129" t="s">
        <v>10406</v>
      </c>
    </row>
    <row r="6130" spans="1:2">
      <c r="A6130" s="8" t="s">
        <v>6552</v>
      </c>
      <c r="B6130" t="s">
        <v>10399</v>
      </c>
    </row>
    <row r="6131" spans="1:2">
      <c r="A6131" s="8" t="s">
        <v>6553</v>
      </c>
      <c r="B6131" t="s">
        <v>10455</v>
      </c>
    </row>
    <row r="6132" spans="1:2">
      <c r="A6132" s="8" t="s">
        <v>6554</v>
      </c>
      <c r="B6132" t="s">
        <v>10416</v>
      </c>
    </row>
    <row r="6133" spans="1:2">
      <c r="A6133" s="8" t="s">
        <v>6555</v>
      </c>
      <c r="B6133" t="s">
        <v>10439</v>
      </c>
    </row>
    <row r="6134" spans="1:2">
      <c r="A6134" s="8" t="s">
        <v>6556</v>
      </c>
      <c r="B6134" t="s">
        <v>10440</v>
      </c>
    </row>
    <row r="6135" spans="1:2">
      <c r="A6135" s="8" t="s">
        <v>6557</v>
      </c>
      <c r="B6135" t="s">
        <v>10451</v>
      </c>
    </row>
    <row r="6136" spans="1:2">
      <c r="A6136" s="8" t="s">
        <v>6558</v>
      </c>
      <c r="B6136" t="s">
        <v>10459</v>
      </c>
    </row>
    <row r="6137" spans="1:2">
      <c r="A6137" s="8" t="s">
        <v>6559</v>
      </c>
      <c r="B6137" t="s">
        <v>10459</v>
      </c>
    </row>
    <row r="6138" spans="1:2">
      <c r="A6138" s="8" t="s">
        <v>6560</v>
      </c>
      <c r="B6138" t="s">
        <v>10411</v>
      </c>
    </row>
    <row r="6139" spans="1:2">
      <c r="A6139" s="8" t="s">
        <v>6561</v>
      </c>
      <c r="B6139" t="s">
        <v>10428</v>
      </c>
    </row>
    <row r="6140" spans="1:2">
      <c r="A6140" s="8" t="s">
        <v>6562</v>
      </c>
      <c r="B6140" t="s">
        <v>10472</v>
      </c>
    </row>
    <row r="6141" spans="1:2">
      <c r="A6141" s="8" t="s">
        <v>6563</v>
      </c>
      <c r="B6141" t="s">
        <v>10439</v>
      </c>
    </row>
    <row r="6142" spans="1:2">
      <c r="A6142" s="8" t="s">
        <v>6564</v>
      </c>
      <c r="B6142" t="s">
        <v>10591</v>
      </c>
    </row>
    <row r="6143" spans="1:2">
      <c r="A6143" s="8" t="s">
        <v>6565</v>
      </c>
      <c r="B6143" t="s">
        <v>10399</v>
      </c>
    </row>
    <row r="6144" spans="1:2">
      <c r="A6144" s="8" t="s">
        <v>6566</v>
      </c>
      <c r="B6144" t="s">
        <v>10396</v>
      </c>
    </row>
    <row r="6145" spans="1:2">
      <c r="A6145" s="8" t="s">
        <v>6567</v>
      </c>
      <c r="B6145" t="s">
        <v>10578</v>
      </c>
    </row>
    <row r="6146" spans="1:2">
      <c r="A6146" s="8" t="s">
        <v>6568</v>
      </c>
      <c r="B6146" t="s">
        <v>10396</v>
      </c>
    </row>
    <row r="6147" spans="1:2">
      <c r="A6147" s="8" t="s">
        <v>6569</v>
      </c>
      <c r="B6147" t="s">
        <v>10396</v>
      </c>
    </row>
    <row r="6148" spans="1:2">
      <c r="A6148" s="8" t="s">
        <v>82</v>
      </c>
      <c r="B6148" t="s">
        <v>10528</v>
      </c>
    </row>
    <row r="6149" spans="1:2">
      <c r="A6149" s="8" t="s">
        <v>6570</v>
      </c>
      <c r="B6149" t="s">
        <v>10593</v>
      </c>
    </row>
    <row r="6150" spans="1:2">
      <c r="A6150" s="8" t="s">
        <v>248</v>
      </c>
      <c r="B6150" t="s">
        <v>10635</v>
      </c>
    </row>
    <row r="6151" spans="1:2">
      <c r="A6151" s="8" t="s">
        <v>6571</v>
      </c>
      <c r="B6151" t="s">
        <v>10427</v>
      </c>
    </row>
    <row r="6152" spans="1:2">
      <c r="A6152" s="8" t="s">
        <v>6572</v>
      </c>
      <c r="B6152" t="s">
        <v>10400</v>
      </c>
    </row>
    <row r="6153" spans="1:2">
      <c r="A6153" s="8" t="s">
        <v>6573</v>
      </c>
      <c r="B6153" t="s">
        <v>10531</v>
      </c>
    </row>
    <row r="6154" spans="1:2">
      <c r="A6154" s="8" t="s">
        <v>6574</v>
      </c>
      <c r="B6154" t="s">
        <v>10453</v>
      </c>
    </row>
    <row r="6155" spans="1:2">
      <c r="A6155" s="8" t="s">
        <v>6575</v>
      </c>
      <c r="B6155" t="s">
        <v>10538</v>
      </c>
    </row>
    <row r="6156" spans="1:2">
      <c r="A6156" s="8" t="s">
        <v>6576</v>
      </c>
      <c r="B6156" t="s">
        <v>10479</v>
      </c>
    </row>
    <row r="6157" spans="1:2">
      <c r="A6157" s="8" t="s">
        <v>6577</v>
      </c>
      <c r="B6157" t="s">
        <v>10609</v>
      </c>
    </row>
    <row r="6158" spans="1:2">
      <c r="A6158" s="8" t="s">
        <v>6578</v>
      </c>
      <c r="B6158" t="s">
        <v>10524</v>
      </c>
    </row>
    <row r="6159" spans="1:2">
      <c r="A6159" s="8" t="s">
        <v>6579</v>
      </c>
      <c r="B6159" t="s">
        <v>10454</v>
      </c>
    </row>
    <row r="6160" spans="1:2">
      <c r="A6160" s="8" t="s">
        <v>6580</v>
      </c>
      <c r="B6160" t="s">
        <v>10454</v>
      </c>
    </row>
    <row r="6161" spans="1:2">
      <c r="A6161" s="8" t="s">
        <v>6581</v>
      </c>
      <c r="B6161" t="s">
        <v>10494</v>
      </c>
    </row>
    <row r="6162" spans="1:2">
      <c r="A6162" s="8" t="s">
        <v>6582</v>
      </c>
      <c r="B6162" t="s">
        <v>10396</v>
      </c>
    </row>
    <row r="6163" spans="1:2">
      <c r="A6163" s="8" t="s">
        <v>573</v>
      </c>
      <c r="B6163" t="s">
        <v>10391</v>
      </c>
    </row>
    <row r="6164" spans="1:2">
      <c r="A6164" s="8" t="s">
        <v>6583</v>
      </c>
      <c r="B6164" t="s">
        <v>10400</v>
      </c>
    </row>
    <row r="6165" spans="1:2">
      <c r="A6165" s="8" t="s">
        <v>6584</v>
      </c>
      <c r="B6165" t="s">
        <v>10406</v>
      </c>
    </row>
    <row r="6166" spans="1:2">
      <c r="A6166" s="8" t="s">
        <v>6585</v>
      </c>
      <c r="B6166" t="s">
        <v>10459</v>
      </c>
    </row>
    <row r="6167" spans="1:2">
      <c r="A6167" s="8" t="s">
        <v>6586</v>
      </c>
      <c r="B6167" t="s">
        <v>10433</v>
      </c>
    </row>
    <row r="6168" spans="1:2">
      <c r="A6168" s="8" t="s">
        <v>6587</v>
      </c>
      <c r="B6168" t="s">
        <v>10479</v>
      </c>
    </row>
    <row r="6169" spans="1:2">
      <c r="A6169" s="8" t="s">
        <v>6588</v>
      </c>
      <c r="B6169" t="s">
        <v>10406</v>
      </c>
    </row>
    <row r="6170" spans="1:2">
      <c r="A6170" s="8" t="s">
        <v>6589</v>
      </c>
      <c r="B6170" t="s">
        <v>10433</v>
      </c>
    </row>
    <row r="6171" spans="1:2">
      <c r="A6171" s="8" t="s">
        <v>6590</v>
      </c>
      <c r="B6171" t="s">
        <v>10406</v>
      </c>
    </row>
    <row r="6172" spans="1:2">
      <c r="A6172" s="8" t="s">
        <v>6591</v>
      </c>
      <c r="B6172" t="s">
        <v>10460</v>
      </c>
    </row>
    <row r="6173" spans="1:2">
      <c r="A6173" s="8" t="s">
        <v>6592</v>
      </c>
      <c r="B6173" t="s">
        <v>10472</v>
      </c>
    </row>
    <row r="6174" spans="1:2">
      <c r="A6174" s="8" t="s">
        <v>6593</v>
      </c>
      <c r="B6174" t="s">
        <v>10544</v>
      </c>
    </row>
    <row r="6175" spans="1:2">
      <c r="A6175" s="8" t="s">
        <v>6594</v>
      </c>
      <c r="B6175" t="s">
        <v>10453</v>
      </c>
    </row>
    <row r="6176" spans="1:2">
      <c r="A6176" s="8" t="s">
        <v>364</v>
      </c>
      <c r="B6176" t="s">
        <v>10565</v>
      </c>
    </row>
    <row r="6177" spans="1:2">
      <c r="A6177" s="8" t="s">
        <v>6595</v>
      </c>
      <c r="B6177" t="s">
        <v>982</v>
      </c>
    </row>
    <row r="6178" spans="1:2">
      <c r="A6178" s="8" t="s">
        <v>6596</v>
      </c>
      <c r="B6178" t="s">
        <v>10443</v>
      </c>
    </row>
    <row r="6179" spans="1:2">
      <c r="A6179" s="8" t="s">
        <v>6597</v>
      </c>
      <c r="B6179" t="s">
        <v>10415</v>
      </c>
    </row>
    <row r="6180" spans="1:2">
      <c r="A6180" s="8" t="s">
        <v>6598</v>
      </c>
      <c r="B6180" t="s">
        <v>10454</v>
      </c>
    </row>
    <row r="6181" spans="1:2">
      <c r="A6181" s="8" t="s">
        <v>609</v>
      </c>
      <c r="B6181" t="s">
        <v>10407</v>
      </c>
    </row>
    <row r="6182" spans="1:2">
      <c r="A6182" s="8" t="s">
        <v>6599</v>
      </c>
      <c r="B6182" t="s">
        <v>10400</v>
      </c>
    </row>
    <row r="6183" spans="1:2">
      <c r="A6183" s="8" t="s">
        <v>6600</v>
      </c>
      <c r="B6183" t="s">
        <v>10445</v>
      </c>
    </row>
    <row r="6184" spans="1:2">
      <c r="A6184" s="8" t="s">
        <v>6601</v>
      </c>
      <c r="B6184" t="s">
        <v>10411</v>
      </c>
    </row>
    <row r="6185" spans="1:2">
      <c r="A6185" s="8" t="s">
        <v>6602</v>
      </c>
      <c r="B6185" t="s">
        <v>10476</v>
      </c>
    </row>
    <row r="6186" spans="1:2">
      <c r="A6186" s="8" t="s">
        <v>6603</v>
      </c>
      <c r="B6186" t="s">
        <v>10400</v>
      </c>
    </row>
    <row r="6187" spans="1:2">
      <c r="A6187" s="8" t="s">
        <v>6604</v>
      </c>
      <c r="B6187" t="s">
        <v>10648</v>
      </c>
    </row>
    <row r="6188" spans="1:2">
      <c r="A6188" s="8" t="s">
        <v>6605</v>
      </c>
      <c r="B6188" t="s">
        <v>10416</v>
      </c>
    </row>
    <row r="6189" spans="1:2">
      <c r="A6189" s="8" t="s">
        <v>6606</v>
      </c>
      <c r="B6189" t="s">
        <v>10394</v>
      </c>
    </row>
    <row r="6190" spans="1:2">
      <c r="A6190" s="8" t="s">
        <v>6607</v>
      </c>
      <c r="B6190" t="s">
        <v>10623</v>
      </c>
    </row>
    <row r="6191" spans="1:2">
      <c r="A6191" s="8" t="s">
        <v>6608</v>
      </c>
      <c r="B6191" t="s">
        <v>10405</v>
      </c>
    </row>
    <row r="6192" spans="1:2">
      <c r="A6192" s="8" t="s">
        <v>6609</v>
      </c>
      <c r="B6192" t="s">
        <v>10587</v>
      </c>
    </row>
    <row r="6193" spans="1:2">
      <c r="A6193" s="8" t="s">
        <v>6610</v>
      </c>
      <c r="B6193" t="s">
        <v>10396</v>
      </c>
    </row>
    <row r="6194" spans="1:2">
      <c r="A6194" s="8" t="s">
        <v>6611</v>
      </c>
      <c r="B6194" t="s">
        <v>10486</v>
      </c>
    </row>
    <row r="6195" spans="1:2">
      <c r="A6195" s="8" t="s">
        <v>6612</v>
      </c>
      <c r="B6195" t="s">
        <v>10429</v>
      </c>
    </row>
    <row r="6196" spans="1:2">
      <c r="A6196" s="8" t="s">
        <v>6613</v>
      </c>
      <c r="B6196" t="s">
        <v>10433</v>
      </c>
    </row>
    <row r="6197" spans="1:2">
      <c r="A6197" s="8" t="s">
        <v>6614</v>
      </c>
      <c r="B6197" t="s">
        <v>10486</v>
      </c>
    </row>
    <row r="6198" spans="1:2">
      <c r="A6198" s="8" t="s">
        <v>6615</v>
      </c>
      <c r="B6198" t="s">
        <v>10428</v>
      </c>
    </row>
    <row r="6199" spans="1:2">
      <c r="A6199" s="8" t="s">
        <v>6616</v>
      </c>
      <c r="B6199" t="s">
        <v>10400</v>
      </c>
    </row>
    <row r="6200" spans="1:2">
      <c r="A6200" s="8" t="s">
        <v>6617</v>
      </c>
      <c r="B6200" t="s">
        <v>10683</v>
      </c>
    </row>
    <row r="6201" spans="1:2">
      <c r="A6201" s="8" t="s">
        <v>6618</v>
      </c>
      <c r="B6201" t="s">
        <v>10451</v>
      </c>
    </row>
    <row r="6202" spans="1:2">
      <c r="A6202" s="8" t="s">
        <v>145</v>
      </c>
      <c r="B6202" t="s">
        <v>10465</v>
      </c>
    </row>
    <row r="6203" spans="1:2">
      <c r="A6203" s="8" t="s">
        <v>6619</v>
      </c>
      <c r="B6203" t="s">
        <v>10445</v>
      </c>
    </row>
    <row r="6204" spans="1:2">
      <c r="A6204" s="8" t="s">
        <v>6620</v>
      </c>
      <c r="B6204" t="s">
        <v>10421</v>
      </c>
    </row>
    <row r="6205" spans="1:2">
      <c r="A6205" s="8" t="s">
        <v>6621</v>
      </c>
      <c r="B6205" t="s">
        <v>10566</v>
      </c>
    </row>
    <row r="6206" spans="1:2">
      <c r="A6206" s="8" t="s">
        <v>6622</v>
      </c>
      <c r="B6206" t="s">
        <v>10512</v>
      </c>
    </row>
    <row r="6207" spans="1:2">
      <c r="A6207" s="8" t="s">
        <v>6623</v>
      </c>
      <c r="B6207" t="s">
        <v>10391</v>
      </c>
    </row>
    <row r="6208" spans="1:2">
      <c r="A6208" s="8" t="s">
        <v>6624</v>
      </c>
      <c r="B6208" t="s">
        <v>10493</v>
      </c>
    </row>
    <row r="6209" spans="1:2">
      <c r="A6209" s="8" t="s">
        <v>6625</v>
      </c>
      <c r="B6209" t="s">
        <v>10400</v>
      </c>
    </row>
    <row r="6210" spans="1:2">
      <c r="A6210" s="8" t="s">
        <v>6626</v>
      </c>
      <c r="B6210" t="s">
        <v>10411</v>
      </c>
    </row>
    <row r="6211" spans="1:2">
      <c r="A6211" s="8" t="s">
        <v>6627</v>
      </c>
      <c r="B6211" t="s">
        <v>10407</v>
      </c>
    </row>
    <row r="6212" spans="1:2">
      <c r="A6212" s="8" t="s">
        <v>6628</v>
      </c>
      <c r="B6212" t="s">
        <v>10554</v>
      </c>
    </row>
    <row r="6213" spans="1:2">
      <c r="A6213" s="8" t="s">
        <v>6629</v>
      </c>
      <c r="B6213" t="s">
        <v>10400</v>
      </c>
    </row>
    <row r="6214" spans="1:2">
      <c r="A6214" s="8" t="s">
        <v>6630</v>
      </c>
      <c r="B6214" t="s">
        <v>10566</v>
      </c>
    </row>
    <row r="6215" spans="1:2">
      <c r="A6215" s="8" t="s">
        <v>6631</v>
      </c>
      <c r="B6215" t="s">
        <v>10405</v>
      </c>
    </row>
    <row r="6216" spans="1:2">
      <c r="A6216" s="8" t="s">
        <v>6632</v>
      </c>
      <c r="B6216" t="s">
        <v>10537</v>
      </c>
    </row>
    <row r="6217" spans="1:2">
      <c r="A6217" s="8" t="s">
        <v>620</v>
      </c>
      <c r="B6217" t="s">
        <v>10454</v>
      </c>
    </row>
    <row r="6218" spans="1:2">
      <c r="A6218" s="8" t="s">
        <v>205</v>
      </c>
      <c r="B6218" t="s">
        <v>10406</v>
      </c>
    </row>
    <row r="6219" spans="1:2">
      <c r="A6219" s="8" t="s">
        <v>6633</v>
      </c>
      <c r="B6219" t="s">
        <v>982</v>
      </c>
    </row>
    <row r="6220" spans="1:2">
      <c r="A6220" s="8" t="s">
        <v>6634</v>
      </c>
      <c r="B6220" t="s">
        <v>10450</v>
      </c>
    </row>
    <row r="6221" spans="1:2">
      <c r="A6221" s="8" t="s">
        <v>420</v>
      </c>
      <c r="B6221" t="s">
        <v>10426</v>
      </c>
    </row>
    <row r="6222" spans="1:2">
      <c r="A6222" s="8" t="s">
        <v>6635</v>
      </c>
      <c r="B6222" t="s">
        <v>10620</v>
      </c>
    </row>
    <row r="6223" spans="1:2">
      <c r="A6223" s="8" t="s">
        <v>6636</v>
      </c>
      <c r="B6223" t="s">
        <v>10444</v>
      </c>
    </row>
    <row r="6224" spans="1:2">
      <c r="A6224" s="8" t="s">
        <v>6637</v>
      </c>
      <c r="B6224" t="s">
        <v>10429</v>
      </c>
    </row>
    <row r="6225" spans="1:2">
      <c r="A6225" s="8" t="s">
        <v>6638</v>
      </c>
      <c r="B6225" t="s">
        <v>10416</v>
      </c>
    </row>
    <row r="6226" spans="1:2">
      <c r="A6226" s="8" t="s">
        <v>6639</v>
      </c>
      <c r="B6226" t="s">
        <v>10459</v>
      </c>
    </row>
    <row r="6227" spans="1:2">
      <c r="A6227" s="8" t="s">
        <v>6640</v>
      </c>
      <c r="B6227" t="s">
        <v>10624</v>
      </c>
    </row>
    <row r="6228" spans="1:2">
      <c r="A6228" s="8" t="s">
        <v>6641</v>
      </c>
      <c r="B6228" t="s">
        <v>10577</v>
      </c>
    </row>
    <row r="6229" spans="1:2">
      <c r="A6229" s="8" t="s">
        <v>6642</v>
      </c>
      <c r="B6229" t="s">
        <v>10444</v>
      </c>
    </row>
    <row r="6230" spans="1:2">
      <c r="A6230" s="8" t="s">
        <v>6643</v>
      </c>
      <c r="B6230" t="s">
        <v>10410</v>
      </c>
    </row>
    <row r="6231" spans="1:2">
      <c r="A6231" s="8" t="s">
        <v>6644</v>
      </c>
      <c r="B6231" t="s">
        <v>10646</v>
      </c>
    </row>
    <row r="6232" spans="1:2">
      <c r="A6232" s="8" t="s">
        <v>6645</v>
      </c>
      <c r="B6232" t="s">
        <v>10670</v>
      </c>
    </row>
    <row r="6233" spans="1:2">
      <c r="A6233" s="8" t="s">
        <v>6646</v>
      </c>
      <c r="B6233" t="s">
        <v>10588</v>
      </c>
    </row>
    <row r="6234" spans="1:2">
      <c r="A6234" s="8" t="s">
        <v>6647</v>
      </c>
      <c r="B6234" t="s">
        <v>10439</v>
      </c>
    </row>
    <row r="6235" spans="1:2">
      <c r="A6235" s="8" t="s">
        <v>6648</v>
      </c>
      <c r="B6235" t="s">
        <v>10396</v>
      </c>
    </row>
    <row r="6236" spans="1:2">
      <c r="A6236" s="8" t="s">
        <v>6649</v>
      </c>
      <c r="B6236" t="s">
        <v>10632</v>
      </c>
    </row>
    <row r="6237" spans="1:2">
      <c r="A6237" s="8" t="s">
        <v>6650</v>
      </c>
      <c r="B6237" t="s">
        <v>10429</v>
      </c>
    </row>
    <row r="6238" spans="1:2">
      <c r="A6238" s="8" t="s">
        <v>6651</v>
      </c>
      <c r="B6238" t="s">
        <v>10410</v>
      </c>
    </row>
    <row r="6239" spans="1:2">
      <c r="A6239" s="8" t="s">
        <v>6652</v>
      </c>
      <c r="B6239" t="s">
        <v>10411</v>
      </c>
    </row>
    <row r="6240" spans="1:2">
      <c r="A6240" s="8" t="s">
        <v>6653</v>
      </c>
      <c r="B6240" t="s">
        <v>10476</v>
      </c>
    </row>
    <row r="6241" spans="1:2">
      <c r="A6241" s="8" t="s">
        <v>6654</v>
      </c>
      <c r="B6241" t="s">
        <v>10687</v>
      </c>
    </row>
    <row r="6242" spans="1:2">
      <c r="A6242" s="8" t="s">
        <v>6655</v>
      </c>
      <c r="B6242" t="s">
        <v>10391</v>
      </c>
    </row>
    <row r="6243" spans="1:2">
      <c r="A6243" s="8" t="s">
        <v>264</v>
      </c>
      <c r="B6243" t="s">
        <v>10427</v>
      </c>
    </row>
    <row r="6244" spans="1:2">
      <c r="A6244" s="8" t="s">
        <v>6656</v>
      </c>
      <c r="B6244" t="s">
        <v>10436</v>
      </c>
    </row>
    <row r="6245" spans="1:2">
      <c r="A6245" s="8" t="s">
        <v>6657</v>
      </c>
      <c r="B6245" t="s">
        <v>982</v>
      </c>
    </row>
    <row r="6246" spans="1:2">
      <c r="A6246" s="8" t="s">
        <v>6658</v>
      </c>
      <c r="B6246" t="s">
        <v>10395</v>
      </c>
    </row>
    <row r="6247" spans="1:2">
      <c r="A6247" s="8" t="s">
        <v>6659</v>
      </c>
      <c r="B6247" t="s">
        <v>10512</v>
      </c>
    </row>
    <row r="6248" spans="1:2">
      <c r="A6248" s="8" t="s">
        <v>49</v>
      </c>
      <c r="B6248" t="s">
        <v>10556</v>
      </c>
    </row>
    <row r="6249" spans="1:2">
      <c r="A6249" s="8" t="s">
        <v>6660</v>
      </c>
      <c r="B6249" t="s">
        <v>10688</v>
      </c>
    </row>
    <row r="6250" spans="1:2">
      <c r="A6250" s="8" t="s">
        <v>270</v>
      </c>
      <c r="B6250" t="s">
        <v>10454</v>
      </c>
    </row>
    <row r="6251" spans="1:2">
      <c r="A6251" s="8" t="s">
        <v>6661</v>
      </c>
      <c r="B6251" t="s">
        <v>10443</v>
      </c>
    </row>
    <row r="6252" spans="1:2">
      <c r="A6252" s="8" t="s">
        <v>6662</v>
      </c>
      <c r="B6252" t="s">
        <v>982</v>
      </c>
    </row>
    <row r="6253" spans="1:2">
      <c r="A6253" s="8" t="s">
        <v>6663</v>
      </c>
      <c r="B6253" t="s">
        <v>982</v>
      </c>
    </row>
    <row r="6254" spans="1:2">
      <c r="A6254" s="8" t="s">
        <v>6664</v>
      </c>
      <c r="B6254" t="s">
        <v>10576</v>
      </c>
    </row>
    <row r="6255" spans="1:2">
      <c r="A6255" s="8" t="s">
        <v>6665</v>
      </c>
      <c r="B6255" t="s">
        <v>10406</v>
      </c>
    </row>
    <row r="6256" spans="1:2">
      <c r="A6256" s="8" t="s">
        <v>6666</v>
      </c>
      <c r="B6256" t="s">
        <v>10472</v>
      </c>
    </row>
    <row r="6257" spans="1:2">
      <c r="A6257" s="8" t="s">
        <v>6667</v>
      </c>
      <c r="B6257" t="s">
        <v>10421</v>
      </c>
    </row>
    <row r="6258" spans="1:2">
      <c r="A6258" s="8" t="s">
        <v>6668</v>
      </c>
      <c r="B6258" t="s">
        <v>10455</v>
      </c>
    </row>
    <row r="6259" spans="1:2">
      <c r="A6259" s="8" t="s">
        <v>837</v>
      </c>
      <c r="B6259" t="s">
        <v>10421</v>
      </c>
    </row>
    <row r="6260" spans="1:2">
      <c r="A6260" s="8" t="s">
        <v>6669</v>
      </c>
      <c r="B6260" t="s">
        <v>10613</v>
      </c>
    </row>
    <row r="6261" spans="1:2">
      <c r="A6261" s="8" t="s">
        <v>6670</v>
      </c>
      <c r="B6261" t="s">
        <v>10410</v>
      </c>
    </row>
    <row r="6262" spans="1:2">
      <c r="A6262" s="8" t="s">
        <v>6671</v>
      </c>
      <c r="B6262" t="s">
        <v>10510</v>
      </c>
    </row>
    <row r="6263" spans="1:2">
      <c r="A6263" s="8" t="s">
        <v>6672</v>
      </c>
      <c r="B6263" t="s">
        <v>10390</v>
      </c>
    </row>
    <row r="6264" spans="1:2">
      <c r="A6264" s="8" t="s">
        <v>6673</v>
      </c>
      <c r="B6264" t="s">
        <v>10411</v>
      </c>
    </row>
    <row r="6265" spans="1:2">
      <c r="A6265" s="8" t="s">
        <v>6674</v>
      </c>
      <c r="B6265" t="s">
        <v>10469</v>
      </c>
    </row>
    <row r="6266" spans="1:2">
      <c r="A6266" s="8" t="s">
        <v>6675</v>
      </c>
      <c r="B6266" t="s">
        <v>10486</v>
      </c>
    </row>
    <row r="6267" spans="1:2">
      <c r="A6267" s="8" t="s">
        <v>33</v>
      </c>
      <c r="B6267" t="s">
        <v>10453</v>
      </c>
    </row>
    <row r="6268" spans="1:2">
      <c r="A6268" s="8" t="s">
        <v>6676</v>
      </c>
      <c r="B6268" t="s">
        <v>10391</v>
      </c>
    </row>
    <row r="6269" spans="1:2">
      <c r="A6269" s="8" t="s">
        <v>6677</v>
      </c>
      <c r="B6269" t="s">
        <v>10496</v>
      </c>
    </row>
    <row r="6270" spans="1:2">
      <c r="A6270" s="8" t="s">
        <v>120</v>
      </c>
      <c r="B6270" t="s">
        <v>10469</v>
      </c>
    </row>
    <row r="6271" spans="1:2">
      <c r="A6271" s="8" t="s">
        <v>6678</v>
      </c>
      <c r="B6271" t="s">
        <v>10486</v>
      </c>
    </row>
    <row r="6272" spans="1:2">
      <c r="A6272" s="8" t="s">
        <v>6679</v>
      </c>
      <c r="B6272" t="s">
        <v>10439</v>
      </c>
    </row>
    <row r="6273" spans="1:2">
      <c r="A6273" s="8" t="s">
        <v>6680</v>
      </c>
      <c r="B6273" t="s">
        <v>10406</v>
      </c>
    </row>
    <row r="6274" spans="1:2">
      <c r="A6274" s="8" t="s">
        <v>6681</v>
      </c>
      <c r="B6274" t="s">
        <v>10447</v>
      </c>
    </row>
    <row r="6275" spans="1:2">
      <c r="A6275" s="8" t="s">
        <v>6682</v>
      </c>
      <c r="B6275" t="s">
        <v>10421</v>
      </c>
    </row>
    <row r="6276" spans="1:2">
      <c r="A6276" s="8" t="s">
        <v>6683</v>
      </c>
      <c r="B6276" t="s">
        <v>10453</v>
      </c>
    </row>
    <row r="6277" spans="1:2">
      <c r="A6277" s="8" t="s">
        <v>6684</v>
      </c>
      <c r="B6277" t="s">
        <v>982</v>
      </c>
    </row>
    <row r="6278" spans="1:2">
      <c r="A6278" s="8" t="s">
        <v>6685</v>
      </c>
      <c r="B6278" t="s">
        <v>10544</v>
      </c>
    </row>
    <row r="6279" spans="1:2">
      <c r="A6279" s="8" t="s">
        <v>6686</v>
      </c>
      <c r="B6279" t="s">
        <v>10396</v>
      </c>
    </row>
    <row r="6280" spans="1:2">
      <c r="A6280" s="8" t="s">
        <v>6687</v>
      </c>
      <c r="B6280" t="s">
        <v>10411</v>
      </c>
    </row>
    <row r="6281" spans="1:2">
      <c r="A6281" s="8" t="s">
        <v>6688</v>
      </c>
      <c r="B6281" t="s">
        <v>10397</v>
      </c>
    </row>
    <row r="6282" spans="1:2">
      <c r="A6282" s="8" t="s">
        <v>6689</v>
      </c>
      <c r="B6282" t="s">
        <v>10580</v>
      </c>
    </row>
    <row r="6283" spans="1:2">
      <c r="A6283" s="8" t="s">
        <v>6690</v>
      </c>
      <c r="B6283" t="s">
        <v>10602</v>
      </c>
    </row>
    <row r="6284" spans="1:2">
      <c r="A6284" s="8" t="s">
        <v>6691</v>
      </c>
      <c r="B6284" t="s">
        <v>10406</v>
      </c>
    </row>
    <row r="6285" spans="1:2">
      <c r="A6285" s="8" t="s">
        <v>448</v>
      </c>
      <c r="B6285" t="s">
        <v>10433</v>
      </c>
    </row>
    <row r="6286" spans="1:2">
      <c r="A6286" s="8" t="s">
        <v>6692</v>
      </c>
      <c r="B6286" t="s">
        <v>10489</v>
      </c>
    </row>
    <row r="6287" spans="1:2">
      <c r="A6287" s="8" t="s">
        <v>6693</v>
      </c>
      <c r="B6287" t="s">
        <v>10406</v>
      </c>
    </row>
    <row r="6288" spans="1:2">
      <c r="A6288" s="8" t="s">
        <v>244</v>
      </c>
      <c r="B6288" t="s">
        <v>10478</v>
      </c>
    </row>
    <row r="6289" spans="1:2">
      <c r="A6289" s="8" t="s">
        <v>6694</v>
      </c>
      <c r="B6289" t="s">
        <v>10400</v>
      </c>
    </row>
    <row r="6290" spans="1:2">
      <c r="A6290" s="8" t="s">
        <v>6695</v>
      </c>
      <c r="B6290" t="s">
        <v>10423</v>
      </c>
    </row>
    <row r="6291" spans="1:2">
      <c r="A6291" s="8" t="s">
        <v>6696</v>
      </c>
      <c r="B6291" t="s">
        <v>10486</v>
      </c>
    </row>
    <row r="6292" spans="1:2">
      <c r="A6292" s="8" t="s">
        <v>6697</v>
      </c>
      <c r="B6292" t="s">
        <v>10623</v>
      </c>
    </row>
    <row r="6293" spans="1:2">
      <c r="A6293" s="8" t="s">
        <v>6698</v>
      </c>
      <c r="B6293" t="s">
        <v>10411</v>
      </c>
    </row>
    <row r="6294" spans="1:2">
      <c r="A6294" s="8" t="s">
        <v>6699</v>
      </c>
      <c r="B6294" t="s">
        <v>10406</v>
      </c>
    </row>
    <row r="6295" spans="1:2">
      <c r="A6295" s="8" t="s">
        <v>793</v>
      </c>
      <c r="B6295" t="s">
        <v>10418</v>
      </c>
    </row>
    <row r="6296" spans="1:2">
      <c r="A6296" s="8" t="s">
        <v>6700</v>
      </c>
      <c r="B6296" t="s">
        <v>10566</v>
      </c>
    </row>
    <row r="6297" spans="1:2">
      <c r="A6297" s="8" t="s">
        <v>242</v>
      </c>
      <c r="B6297" t="s">
        <v>10447</v>
      </c>
    </row>
    <row r="6298" spans="1:2">
      <c r="A6298" s="8" t="s">
        <v>6701</v>
      </c>
      <c r="B6298" t="s">
        <v>982</v>
      </c>
    </row>
    <row r="6299" spans="1:2">
      <c r="A6299" s="8" t="s">
        <v>6702</v>
      </c>
      <c r="B6299" t="s">
        <v>10423</v>
      </c>
    </row>
    <row r="6300" spans="1:2">
      <c r="A6300" s="8" t="s">
        <v>6703</v>
      </c>
      <c r="B6300" t="s">
        <v>10517</v>
      </c>
    </row>
    <row r="6301" spans="1:2">
      <c r="A6301" s="8" t="s">
        <v>6704</v>
      </c>
      <c r="B6301" t="s">
        <v>10396</v>
      </c>
    </row>
    <row r="6302" spans="1:2">
      <c r="A6302" s="8" t="s">
        <v>6705</v>
      </c>
      <c r="B6302" t="s">
        <v>10455</v>
      </c>
    </row>
    <row r="6303" spans="1:2">
      <c r="A6303" s="8" t="s">
        <v>6706</v>
      </c>
      <c r="B6303" t="s">
        <v>10406</v>
      </c>
    </row>
    <row r="6304" spans="1:2">
      <c r="A6304" s="8" t="s">
        <v>6707</v>
      </c>
      <c r="B6304" t="s">
        <v>10416</v>
      </c>
    </row>
    <row r="6305" spans="1:2">
      <c r="A6305" s="8" t="s">
        <v>6708</v>
      </c>
      <c r="B6305" t="s">
        <v>10455</v>
      </c>
    </row>
    <row r="6306" spans="1:2">
      <c r="A6306" s="8" t="s">
        <v>203</v>
      </c>
      <c r="B6306" t="s">
        <v>10416</v>
      </c>
    </row>
    <row r="6307" spans="1:2">
      <c r="A6307" s="8" t="s">
        <v>6709</v>
      </c>
      <c r="B6307" t="s">
        <v>10439</v>
      </c>
    </row>
    <row r="6308" spans="1:2">
      <c r="A6308" s="8" t="s">
        <v>6710</v>
      </c>
      <c r="B6308" t="s">
        <v>10405</v>
      </c>
    </row>
    <row r="6309" spans="1:2">
      <c r="A6309" s="8" t="s">
        <v>6711</v>
      </c>
      <c r="B6309" t="s">
        <v>982</v>
      </c>
    </row>
    <row r="6310" spans="1:2">
      <c r="A6310" s="8" t="s">
        <v>6712</v>
      </c>
      <c r="B6310" t="s">
        <v>10459</v>
      </c>
    </row>
    <row r="6311" spans="1:2">
      <c r="A6311" s="8" t="s">
        <v>6713</v>
      </c>
      <c r="B6311" t="s">
        <v>10396</v>
      </c>
    </row>
    <row r="6312" spans="1:2">
      <c r="A6312" s="8" t="s">
        <v>6714</v>
      </c>
      <c r="B6312" t="s">
        <v>10396</v>
      </c>
    </row>
    <row r="6313" spans="1:2">
      <c r="A6313" s="8" t="s">
        <v>6715</v>
      </c>
      <c r="B6313" t="s">
        <v>10400</v>
      </c>
    </row>
    <row r="6314" spans="1:2">
      <c r="A6314" s="8" t="s">
        <v>6716</v>
      </c>
      <c r="B6314" t="s">
        <v>10416</v>
      </c>
    </row>
    <row r="6315" spans="1:2">
      <c r="A6315" s="8" t="s">
        <v>6717</v>
      </c>
      <c r="B6315" t="s">
        <v>10400</v>
      </c>
    </row>
    <row r="6316" spans="1:2">
      <c r="A6316" s="8" t="s">
        <v>6718</v>
      </c>
      <c r="B6316" t="s">
        <v>10432</v>
      </c>
    </row>
    <row r="6317" spans="1:2">
      <c r="A6317" s="8" t="s">
        <v>6719</v>
      </c>
      <c r="B6317" t="s">
        <v>10538</v>
      </c>
    </row>
    <row r="6318" spans="1:2">
      <c r="A6318" s="8" t="s">
        <v>6720</v>
      </c>
      <c r="B6318" t="s">
        <v>10418</v>
      </c>
    </row>
    <row r="6319" spans="1:2">
      <c r="A6319" s="8" t="s">
        <v>41</v>
      </c>
      <c r="B6319" t="s">
        <v>10447</v>
      </c>
    </row>
    <row r="6320" spans="1:2">
      <c r="A6320" s="8" t="s">
        <v>213</v>
      </c>
      <c r="B6320" t="s">
        <v>10565</v>
      </c>
    </row>
    <row r="6321" spans="1:2">
      <c r="A6321" s="8" t="s">
        <v>240</v>
      </c>
      <c r="B6321" t="s">
        <v>10618</v>
      </c>
    </row>
    <row r="6322" spans="1:2">
      <c r="A6322" s="8" t="s">
        <v>6721</v>
      </c>
      <c r="B6322" t="s">
        <v>10411</v>
      </c>
    </row>
    <row r="6323" spans="1:2">
      <c r="A6323" s="8" t="s">
        <v>6722</v>
      </c>
      <c r="B6323" t="s">
        <v>10410</v>
      </c>
    </row>
    <row r="6324" spans="1:2">
      <c r="A6324" s="8" t="s">
        <v>6723</v>
      </c>
      <c r="B6324" t="s">
        <v>10406</v>
      </c>
    </row>
    <row r="6325" spans="1:2">
      <c r="A6325" s="8" t="s">
        <v>6724</v>
      </c>
      <c r="B6325" t="s">
        <v>10406</v>
      </c>
    </row>
    <row r="6326" spans="1:2">
      <c r="A6326" s="8" t="s">
        <v>6725</v>
      </c>
      <c r="B6326" t="s">
        <v>10566</v>
      </c>
    </row>
    <row r="6327" spans="1:2">
      <c r="A6327" s="8" t="s">
        <v>6726</v>
      </c>
      <c r="B6327" t="s">
        <v>10396</v>
      </c>
    </row>
    <row r="6328" spans="1:2">
      <c r="A6328" s="8" t="s">
        <v>6727</v>
      </c>
      <c r="B6328" t="s">
        <v>10421</v>
      </c>
    </row>
    <row r="6329" spans="1:2">
      <c r="A6329" s="8" t="s">
        <v>6728</v>
      </c>
      <c r="B6329" t="s">
        <v>10396</v>
      </c>
    </row>
    <row r="6330" spans="1:2">
      <c r="A6330" s="8" t="s">
        <v>6729</v>
      </c>
      <c r="B6330" t="s">
        <v>10400</v>
      </c>
    </row>
    <row r="6331" spans="1:2">
      <c r="A6331" s="8" t="s">
        <v>6730</v>
      </c>
      <c r="B6331" t="s">
        <v>10396</v>
      </c>
    </row>
    <row r="6332" spans="1:2">
      <c r="A6332" s="8" t="s">
        <v>6731</v>
      </c>
      <c r="B6332" t="s">
        <v>10400</v>
      </c>
    </row>
    <row r="6333" spans="1:2">
      <c r="A6333" s="8" t="s">
        <v>6732</v>
      </c>
      <c r="B6333" t="s">
        <v>10399</v>
      </c>
    </row>
    <row r="6334" spans="1:2">
      <c r="A6334" s="8" t="s">
        <v>6733</v>
      </c>
      <c r="B6334" t="s">
        <v>10512</v>
      </c>
    </row>
    <row r="6335" spans="1:2">
      <c r="A6335" s="8" t="s">
        <v>6734</v>
      </c>
      <c r="B6335" t="s">
        <v>10637</v>
      </c>
    </row>
    <row r="6336" spans="1:2">
      <c r="A6336" s="8" t="s">
        <v>6735</v>
      </c>
      <c r="B6336" t="s">
        <v>10399</v>
      </c>
    </row>
    <row r="6337" spans="1:2">
      <c r="A6337" s="8" t="s">
        <v>6736</v>
      </c>
      <c r="B6337" t="s">
        <v>10400</v>
      </c>
    </row>
    <row r="6338" spans="1:2">
      <c r="A6338" s="8" t="s">
        <v>6737</v>
      </c>
      <c r="B6338" t="s">
        <v>10400</v>
      </c>
    </row>
    <row r="6339" spans="1:2">
      <c r="A6339" s="8" t="s">
        <v>6738</v>
      </c>
      <c r="B6339" t="s">
        <v>10404</v>
      </c>
    </row>
    <row r="6340" spans="1:2">
      <c r="A6340" s="8" t="s">
        <v>6739</v>
      </c>
      <c r="B6340" t="s">
        <v>10405</v>
      </c>
    </row>
    <row r="6341" spans="1:2">
      <c r="A6341" s="8" t="s">
        <v>6740</v>
      </c>
      <c r="B6341" t="s">
        <v>982</v>
      </c>
    </row>
    <row r="6342" spans="1:2">
      <c r="A6342" s="8" t="s">
        <v>70</v>
      </c>
      <c r="B6342" t="s">
        <v>10620</v>
      </c>
    </row>
    <row r="6343" spans="1:2">
      <c r="A6343" s="8" t="s">
        <v>6741</v>
      </c>
      <c r="B6343" t="s">
        <v>10490</v>
      </c>
    </row>
    <row r="6344" spans="1:2">
      <c r="A6344" s="8" t="s">
        <v>6742</v>
      </c>
      <c r="B6344" t="s">
        <v>10398</v>
      </c>
    </row>
    <row r="6345" spans="1:2">
      <c r="A6345" s="8" t="s">
        <v>6743</v>
      </c>
      <c r="B6345" t="s">
        <v>10639</v>
      </c>
    </row>
    <row r="6346" spans="1:2">
      <c r="A6346" s="8" t="s">
        <v>6744</v>
      </c>
      <c r="B6346" t="s">
        <v>10439</v>
      </c>
    </row>
    <row r="6347" spans="1:2">
      <c r="A6347" s="8" t="s">
        <v>442</v>
      </c>
      <c r="B6347" t="s">
        <v>10390</v>
      </c>
    </row>
    <row r="6348" spans="1:2">
      <c r="A6348" s="8" t="s">
        <v>6745</v>
      </c>
      <c r="B6348" t="s">
        <v>10566</v>
      </c>
    </row>
    <row r="6349" spans="1:2">
      <c r="A6349" s="8" t="s">
        <v>6746</v>
      </c>
      <c r="B6349" t="s">
        <v>10443</v>
      </c>
    </row>
    <row r="6350" spans="1:2">
      <c r="A6350" s="8" t="s">
        <v>6747</v>
      </c>
      <c r="B6350" t="s">
        <v>10423</v>
      </c>
    </row>
    <row r="6351" spans="1:2">
      <c r="A6351" s="8" t="s">
        <v>6748</v>
      </c>
      <c r="B6351" t="s">
        <v>10411</v>
      </c>
    </row>
    <row r="6352" spans="1:2">
      <c r="A6352" s="8" t="s">
        <v>6749</v>
      </c>
      <c r="B6352" t="s">
        <v>10612</v>
      </c>
    </row>
    <row r="6353" spans="1:2">
      <c r="A6353" s="8" t="s">
        <v>6750</v>
      </c>
      <c r="B6353" t="s">
        <v>10689</v>
      </c>
    </row>
    <row r="6354" spans="1:2">
      <c r="A6354" s="8" t="s">
        <v>6751</v>
      </c>
      <c r="B6354" t="s">
        <v>10443</v>
      </c>
    </row>
    <row r="6355" spans="1:2">
      <c r="A6355" s="8" t="s">
        <v>6752</v>
      </c>
      <c r="B6355" t="s">
        <v>10399</v>
      </c>
    </row>
    <row r="6356" spans="1:2">
      <c r="A6356" s="8" t="s">
        <v>6753</v>
      </c>
      <c r="B6356" t="s">
        <v>10512</v>
      </c>
    </row>
    <row r="6357" spans="1:2">
      <c r="A6357" s="8" t="s">
        <v>6754</v>
      </c>
      <c r="B6357" t="s">
        <v>10404</v>
      </c>
    </row>
    <row r="6358" spans="1:2">
      <c r="A6358" s="8" t="s">
        <v>6755</v>
      </c>
      <c r="B6358" t="s">
        <v>10410</v>
      </c>
    </row>
    <row r="6359" spans="1:2">
      <c r="A6359" s="8" t="s">
        <v>6756</v>
      </c>
      <c r="B6359" t="s">
        <v>10411</v>
      </c>
    </row>
    <row r="6360" spans="1:2">
      <c r="A6360" s="8" t="s">
        <v>6757</v>
      </c>
      <c r="B6360" t="s">
        <v>10430</v>
      </c>
    </row>
    <row r="6361" spans="1:2">
      <c r="A6361" s="8" t="s">
        <v>6758</v>
      </c>
      <c r="B6361" t="s">
        <v>10544</v>
      </c>
    </row>
    <row r="6362" spans="1:2">
      <c r="A6362" s="8" t="s">
        <v>6759</v>
      </c>
      <c r="B6362" t="s">
        <v>10423</v>
      </c>
    </row>
    <row r="6363" spans="1:2">
      <c r="A6363" s="8" t="s">
        <v>6760</v>
      </c>
      <c r="B6363" t="s">
        <v>10405</v>
      </c>
    </row>
    <row r="6364" spans="1:2">
      <c r="A6364" s="8" t="s">
        <v>109</v>
      </c>
      <c r="B6364" t="s">
        <v>10470</v>
      </c>
    </row>
    <row r="6365" spans="1:2">
      <c r="A6365" s="8" t="s">
        <v>6761</v>
      </c>
      <c r="B6365" t="s">
        <v>10410</v>
      </c>
    </row>
    <row r="6366" spans="1:2">
      <c r="A6366" s="8" t="s">
        <v>646</v>
      </c>
      <c r="B6366" t="s">
        <v>10446</v>
      </c>
    </row>
    <row r="6367" spans="1:2">
      <c r="A6367" s="8" t="s">
        <v>6762</v>
      </c>
      <c r="B6367" t="s">
        <v>10459</v>
      </c>
    </row>
    <row r="6368" spans="1:2">
      <c r="A6368" s="8" t="s">
        <v>201</v>
      </c>
      <c r="B6368" t="s">
        <v>10455</v>
      </c>
    </row>
    <row r="6369" spans="1:2">
      <c r="A6369" s="8" t="s">
        <v>6763</v>
      </c>
      <c r="B6369" t="s">
        <v>10436</v>
      </c>
    </row>
    <row r="6370" spans="1:2">
      <c r="A6370" s="8" t="s">
        <v>6764</v>
      </c>
      <c r="B6370" t="s">
        <v>10443</v>
      </c>
    </row>
    <row r="6371" spans="1:2">
      <c r="A6371" s="8" t="s">
        <v>1122</v>
      </c>
      <c r="B6371" t="s">
        <v>10531</v>
      </c>
    </row>
    <row r="6372" spans="1:2">
      <c r="A6372" s="8" t="s">
        <v>6765</v>
      </c>
      <c r="B6372" t="s">
        <v>10469</v>
      </c>
    </row>
    <row r="6373" spans="1:2">
      <c r="A6373" s="8" t="s">
        <v>6766</v>
      </c>
      <c r="B6373" t="s">
        <v>10406</v>
      </c>
    </row>
    <row r="6374" spans="1:2">
      <c r="A6374" s="8" t="s">
        <v>6767</v>
      </c>
      <c r="B6374" t="s">
        <v>10690</v>
      </c>
    </row>
    <row r="6375" spans="1:2">
      <c r="A6375" s="8" t="s">
        <v>6768</v>
      </c>
      <c r="B6375" t="s">
        <v>10430</v>
      </c>
    </row>
    <row r="6376" spans="1:2">
      <c r="A6376" s="8" t="s">
        <v>6769</v>
      </c>
      <c r="B6376" t="s">
        <v>10479</v>
      </c>
    </row>
    <row r="6377" spans="1:2">
      <c r="A6377" s="8" t="s">
        <v>6770</v>
      </c>
      <c r="B6377" t="s">
        <v>10560</v>
      </c>
    </row>
    <row r="6378" spans="1:2">
      <c r="A6378" s="8" t="s">
        <v>6771</v>
      </c>
      <c r="B6378" t="s">
        <v>10409</v>
      </c>
    </row>
    <row r="6379" spans="1:2">
      <c r="A6379" s="8" t="s">
        <v>6772</v>
      </c>
      <c r="B6379" t="s">
        <v>10406</v>
      </c>
    </row>
    <row r="6380" spans="1:2">
      <c r="A6380" s="8" t="s">
        <v>6773</v>
      </c>
      <c r="B6380" t="s">
        <v>10418</v>
      </c>
    </row>
    <row r="6381" spans="1:2">
      <c r="A6381" s="8" t="s">
        <v>6774</v>
      </c>
      <c r="B6381" t="s">
        <v>10418</v>
      </c>
    </row>
    <row r="6382" spans="1:2">
      <c r="A6382" s="8" t="s">
        <v>6775</v>
      </c>
      <c r="B6382" t="s">
        <v>10443</v>
      </c>
    </row>
    <row r="6383" spans="1:2">
      <c r="A6383" s="8" t="s">
        <v>6776</v>
      </c>
      <c r="B6383" t="s">
        <v>10405</v>
      </c>
    </row>
    <row r="6384" spans="1:2">
      <c r="A6384" s="8" t="s">
        <v>6777</v>
      </c>
      <c r="B6384" t="s">
        <v>10411</v>
      </c>
    </row>
    <row r="6385" spans="1:2">
      <c r="A6385" s="8" t="s">
        <v>6778</v>
      </c>
      <c r="B6385" t="s">
        <v>10400</v>
      </c>
    </row>
    <row r="6386" spans="1:2">
      <c r="A6386" s="8" t="s">
        <v>6779</v>
      </c>
      <c r="B6386" t="s">
        <v>10411</v>
      </c>
    </row>
    <row r="6387" spans="1:2">
      <c r="A6387" s="8" t="s">
        <v>6780</v>
      </c>
      <c r="B6387" t="s">
        <v>10396</v>
      </c>
    </row>
    <row r="6388" spans="1:2">
      <c r="A6388" s="8" t="s">
        <v>92</v>
      </c>
      <c r="B6388" t="s">
        <v>10395</v>
      </c>
    </row>
    <row r="6389" spans="1:2">
      <c r="A6389" s="8" t="s">
        <v>6781</v>
      </c>
      <c r="B6389" t="s">
        <v>10568</v>
      </c>
    </row>
    <row r="6390" spans="1:2">
      <c r="A6390" s="8" t="s">
        <v>6782</v>
      </c>
      <c r="B6390" t="s">
        <v>10417</v>
      </c>
    </row>
    <row r="6391" spans="1:2">
      <c r="A6391" s="8" t="s">
        <v>6783</v>
      </c>
      <c r="B6391" t="s">
        <v>10391</v>
      </c>
    </row>
    <row r="6392" spans="1:2">
      <c r="A6392" s="8" t="s">
        <v>6784</v>
      </c>
      <c r="B6392" t="s">
        <v>10667</v>
      </c>
    </row>
    <row r="6393" spans="1:2">
      <c r="A6393" s="8" t="s">
        <v>6785</v>
      </c>
      <c r="B6393" t="s">
        <v>10667</v>
      </c>
    </row>
    <row r="6394" spans="1:2">
      <c r="A6394" s="8" t="s">
        <v>6786</v>
      </c>
      <c r="B6394" t="s">
        <v>10691</v>
      </c>
    </row>
    <row r="6395" spans="1:2">
      <c r="A6395" s="8" t="s">
        <v>6787</v>
      </c>
      <c r="B6395" t="s">
        <v>10459</v>
      </c>
    </row>
    <row r="6396" spans="1:2">
      <c r="A6396" s="8" t="s">
        <v>6788</v>
      </c>
      <c r="B6396" t="s">
        <v>10406</v>
      </c>
    </row>
    <row r="6397" spans="1:2">
      <c r="A6397" s="8" t="s">
        <v>6789</v>
      </c>
      <c r="B6397" t="s">
        <v>10591</v>
      </c>
    </row>
    <row r="6398" spans="1:2">
      <c r="A6398" s="8" t="s">
        <v>6790</v>
      </c>
      <c r="B6398" t="s">
        <v>10450</v>
      </c>
    </row>
    <row r="6399" spans="1:2">
      <c r="A6399" s="8" t="s">
        <v>6791</v>
      </c>
      <c r="B6399" t="s">
        <v>10423</v>
      </c>
    </row>
    <row r="6400" spans="1:2">
      <c r="A6400" s="8" t="s">
        <v>6792</v>
      </c>
      <c r="B6400" t="s">
        <v>10596</v>
      </c>
    </row>
    <row r="6401" spans="1:2">
      <c r="A6401" s="8" t="s">
        <v>6793</v>
      </c>
      <c r="B6401" t="s">
        <v>982</v>
      </c>
    </row>
    <row r="6402" spans="1:2">
      <c r="A6402" s="8" t="s">
        <v>6794</v>
      </c>
      <c r="B6402" t="s">
        <v>10396</v>
      </c>
    </row>
    <row r="6403" spans="1:2">
      <c r="A6403" s="8" t="s">
        <v>6795</v>
      </c>
      <c r="B6403" t="s">
        <v>10457</v>
      </c>
    </row>
    <row r="6404" spans="1:2">
      <c r="A6404" s="8" t="s">
        <v>6796</v>
      </c>
      <c r="B6404" t="s">
        <v>10692</v>
      </c>
    </row>
    <row r="6405" spans="1:2">
      <c r="A6405" s="8" t="s">
        <v>6797</v>
      </c>
      <c r="B6405" t="s">
        <v>10396</v>
      </c>
    </row>
    <row r="6406" spans="1:2">
      <c r="A6406" s="8" t="s">
        <v>6798</v>
      </c>
      <c r="B6406" t="s">
        <v>10512</v>
      </c>
    </row>
    <row r="6407" spans="1:2">
      <c r="A6407" s="8" t="s">
        <v>6799</v>
      </c>
      <c r="B6407" t="s">
        <v>10396</v>
      </c>
    </row>
    <row r="6408" spans="1:2">
      <c r="A6408" s="8" t="s">
        <v>6800</v>
      </c>
      <c r="B6408" t="s">
        <v>10400</v>
      </c>
    </row>
    <row r="6409" spans="1:2">
      <c r="A6409" s="8" t="s">
        <v>6801</v>
      </c>
      <c r="B6409" t="s">
        <v>10433</v>
      </c>
    </row>
    <row r="6410" spans="1:2">
      <c r="A6410" s="8" t="s">
        <v>98</v>
      </c>
      <c r="B6410" t="s">
        <v>10418</v>
      </c>
    </row>
    <row r="6411" spans="1:2">
      <c r="A6411" s="8" t="s">
        <v>6802</v>
      </c>
      <c r="B6411" t="s">
        <v>10396</v>
      </c>
    </row>
    <row r="6412" spans="1:2">
      <c r="A6412" s="8" t="s">
        <v>6803</v>
      </c>
      <c r="B6412" t="s">
        <v>10503</v>
      </c>
    </row>
    <row r="6413" spans="1:2">
      <c r="A6413" s="8" t="s">
        <v>6804</v>
      </c>
      <c r="B6413" t="s">
        <v>10523</v>
      </c>
    </row>
    <row r="6414" spans="1:2">
      <c r="A6414" s="8" t="s">
        <v>6805</v>
      </c>
      <c r="B6414" t="s">
        <v>10406</v>
      </c>
    </row>
    <row r="6415" spans="1:2">
      <c r="A6415" s="8" t="s">
        <v>483</v>
      </c>
      <c r="B6415" t="s">
        <v>10395</v>
      </c>
    </row>
    <row r="6416" spans="1:2">
      <c r="A6416" s="8" t="s">
        <v>195</v>
      </c>
      <c r="B6416" t="s">
        <v>10479</v>
      </c>
    </row>
    <row r="6417" spans="1:2">
      <c r="A6417" s="8" t="s">
        <v>6806</v>
      </c>
      <c r="B6417" t="s">
        <v>10486</v>
      </c>
    </row>
    <row r="6418" spans="1:2">
      <c r="A6418" s="8" t="s">
        <v>6807</v>
      </c>
      <c r="B6418" t="s">
        <v>10404</v>
      </c>
    </row>
    <row r="6419" spans="1:2">
      <c r="A6419" s="8" t="s">
        <v>6808</v>
      </c>
      <c r="B6419" t="s">
        <v>10443</v>
      </c>
    </row>
    <row r="6420" spans="1:2">
      <c r="A6420" s="8" t="s">
        <v>6809</v>
      </c>
      <c r="B6420" t="s">
        <v>10445</v>
      </c>
    </row>
    <row r="6421" spans="1:2">
      <c r="A6421" s="8" t="s">
        <v>6810</v>
      </c>
      <c r="B6421" t="s">
        <v>10416</v>
      </c>
    </row>
    <row r="6422" spans="1:2">
      <c r="A6422" s="8" t="s">
        <v>496</v>
      </c>
      <c r="B6422" t="s">
        <v>10454</v>
      </c>
    </row>
    <row r="6423" spans="1:2">
      <c r="A6423" s="8" t="s">
        <v>6811</v>
      </c>
      <c r="B6423" t="s">
        <v>10406</v>
      </c>
    </row>
    <row r="6424" spans="1:2">
      <c r="A6424" s="8" t="s">
        <v>6812</v>
      </c>
      <c r="B6424" t="s">
        <v>10482</v>
      </c>
    </row>
    <row r="6425" spans="1:2">
      <c r="A6425" s="8" t="s">
        <v>6813</v>
      </c>
      <c r="B6425" t="s">
        <v>10556</v>
      </c>
    </row>
    <row r="6426" spans="1:2">
      <c r="A6426" s="8" t="s">
        <v>6814</v>
      </c>
      <c r="B6426" t="s">
        <v>982</v>
      </c>
    </row>
    <row r="6427" spans="1:2">
      <c r="A6427" s="8" t="s">
        <v>6815</v>
      </c>
      <c r="B6427" t="s">
        <v>982</v>
      </c>
    </row>
    <row r="6428" spans="1:2">
      <c r="A6428" s="8" t="s">
        <v>6816</v>
      </c>
      <c r="B6428" t="s">
        <v>10396</v>
      </c>
    </row>
    <row r="6429" spans="1:2">
      <c r="A6429" s="8" t="s">
        <v>6817</v>
      </c>
      <c r="B6429" t="s">
        <v>10512</v>
      </c>
    </row>
    <row r="6430" spans="1:2">
      <c r="A6430" s="8" t="s">
        <v>6818</v>
      </c>
      <c r="B6430" t="s">
        <v>10430</v>
      </c>
    </row>
    <row r="6431" spans="1:2">
      <c r="A6431" s="8" t="s">
        <v>6819</v>
      </c>
      <c r="B6431" t="s">
        <v>10450</v>
      </c>
    </row>
    <row r="6432" spans="1:2">
      <c r="A6432" s="8" t="s">
        <v>6820</v>
      </c>
      <c r="B6432" t="s">
        <v>10406</v>
      </c>
    </row>
    <row r="6433" spans="1:2">
      <c r="A6433" s="8" t="s">
        <v>6821</v>
      </c>
      <c r="B6433" t="s">
        <v>10397</v>
      </c>
    </row>
    <row r="6434" spans="1:2">
      <c r="A6434" s="8" t="s">
        <v>6822</v>
      </c>
      <c r="B6434" t="s">
        <v>10400</v>
      </c>
    </row>
    <row r="6435" spans="1:2">
      <c r="A6435" s="8" t="s">
        <v>6823</v>
      </c>
      <c r="B6435" t="s">
        <v>10411</v>
      </c>
    </row>
    <row r="6436" spans="1:2">
      <c r="A6436" s="8" t="s">
        <v>6824</v>
      </c>
      <c r="B6436" t="s">
        <v>10444</v>
      </c>
    </row>
    <row r="6437" spans="1:2">
      <c r="A6437" s="8" t="s">
        <v>6825</v>
      </c>
      <c r="B6437" t="s">
        <v>10400</v>
      </c>
    </row>
    <row r="6438" spans="1:2">
      <c r="A6438" s="8" t="s">
        <v>6826</v>
      </c>
      <c r="B6438" t="s">
        <v>10479</v>
      </c>
    </row>
    <row r="6439" spans="1:2">
      <c r="A6439" s="8" t="s">
        <v>6827</v>
      </c>
      <c r="B6439" t="s">
        <v>10391</v>
      </c>
    </row>
    <row r="6440" spans="1:2">
      <c r="A6440" s="8" t="s">
        <v>6828</v>
      </c>
      <c r="B6440" t="s">
        <v>10399</v>
      </c>
    </row>
    <row r="6441" spans="1:2">
      <c r="A6441" s="8" t="s">
        <v>6829</v>
      </c>
      <c r="B6441" t="s">
        <v>10453</v>
      </c>
    </row>
    <row r="6442" spans="1:2">
      <c r="A6442" s="8" t="s">
        <v>6830</v>
      </c>
      <c r="B6442" t="s">
        <v>10405</v>
      </c>
    </row>
    <row r="6443" spans="1:2">
      <c r="A6443" s="8" t="s">
        <v>6831</v>
      </c>
      <c r="B6443" t="s">
        <v>10612</v>
      </c>
    </row>
    <row r="6444" spans="1:2">
      <c r="A6444" s="8" t="s">
        <v>6832</v>
      </c>
      <c r="B6444" t="s">
        <v>10449</v>
      </c>
    </row>
    <row r="6445" spans="1:2">
      <c r="A6445" s="8" t="s">
        <v>6833</v>
      </c>
      <c r="B6445" t="s">
        <v>10399</v>
      </c>
    </row>
    <row r="6446" spans="1:2">
      <c r="A6446" s="8" t="s">
        <v>6834</v>
      </c>
      <c r="B6446" t="s">
        <v>10680</v>
      </c>
    </row>
    <row r="6447" spans="1:2">
      <c r="A6447" s="8" t="s">
        <v>6835</v>
      </c>
      <c r="B6447" t="s">
        <v>10501</v>
      </c>
    </row>
    <row r="6448" spans="1:2">
      <c r="A6448" s="8" t="s">
        <v>6836</v>
      </c>
      <c r="B6448" t="s">
        <v>10447</v>
      </c>
    </row>
    <row r="6449" spans="1:2">
      <c r="A6449" s="8" t="s">
        <v>6837</v>
      </c>
      <c r="B6449" t="s">
        <v>10693</v>
      </c>
    </row>
    <row r="6450" spans="1:2">
      <c r="A6450" s="8" t="s">
        <v>6838</v>
      </c>
      <c r="B6450" t="s">
        <v>10570</v>
      </c>
    </row>
    <row r="6451" spans="1:2">
      <c r="A6451" s="8" t="s">
        <v>6839</v>
      </c>
      <c r="B6451" t="s">
        <v>10423</v>
      </c>
    </row>
    <row r="6452" spans="1:2">
      <c r="A6452" s="8" t="s">
        <v>197</v>
      </c>
      <c r="B6452" t="s">
        <v>10444</v>
      </c>
    </row>
    <row r="6453" spans="1:2">
      <c r="A6453" s="8" t="s">
        <v>6840</v>
      </c>
      <c r="B6453" t="s">
        <v>10477</v>
      </c>
    </row>
    <row r="6454" spans="1:2">
      <c r="A6454" s="8" t="s">
        <v>6841</v>
      </c>
      <c r="B6454" t="s">
        <v>10397</v>
      </c>
    </row>
    <row r="6455" spans="1:2">
      <c r="A6455" s="8" t="s">
        <v>6842</v>
      </c>
      <c r="B6455" t="s">
        <v>10629</v>
      </c>
    </row>
    <row r="6456" spans="1:2">
      <c r="A6456" s="8" t="s">
        <v>6843</v>
      </c>
      <c r="B6456" t="s">
        <v>10486</v>
      </c>
    </row>
    <row r="6457" spans="1:2">
      <c r="A6457" s="8" t="s">
        <v>6844</v>
      </c>
      <c r="B6457" t="s">
        <v>10397</v>
      </c>
    </row>
    <row r="6458" spans="1:2">
      <c r="A6458" s="8" t="s">
        <v>6845</v>
      </c>
      <c r="B6458" t="s">
        <v>10397</v>
      </c>
    </row>
    <row r="6459" spans="1:2">
      <c r="A6459" s="8" t="s">
        <v>6846</v>
      </c>
      <c r="B6459" t="s">
        <v>10451</v>
      </c>
    </row>
    <row r="6460" spans="1:2">
      <c r="A6460" s="8" t="s">
        <v>6847</v>
      </c>
      <c r="B6460" t="s">
        <v>10447</v>
      </c>
    </row>
    <row r="6461" spans="1:2">
      <c r="A6461" s="8" t="s">
        <v>6848</v>
      </c>
      <c r="B6461" t="s">
        <v>10608</v>
      </c>
    </row>
    <row r="6462" spans="1:2">
      <c r="A6462" s="8" t="s">
        <v>6849</v>
      </c>
      <c r="B6462" t="s">
        <v>10411</v>
      </c>
    </row>
    <row r="6463" spans="1:2">
      <c r="A6463" s="8" t="s">
        <v>6850</v>
      </c>
      <c r="B6463" t="s">
        <v>10425</v>
      </c>
    </row>
    <row r="6464" spans="1:2">
      <c r="A6464" s="8" t="s">
        <v>454</v>
      </c>
      <c r="B6464" t="s">
        <v>10400</v>
      </c>
    </row>
    <row r="6465" spans="1:2">
      <c r="A6465" s="8" t="s">
        <v>6851</v>
      </c>
      <c r="B6465" t="s">
        <v>10400</v>
      </c>
    </row>
    <row r="6466" spans="1:2">
      <c r="A6466" s="8" t="s">
        <v>6852</v>
      </c>
      <c r="B6466" t="s">
        <v>10630</v>
      </c>
    </row>
    <row r="6467" spans="1:2">
      <c r="A6467" s="8" t="s">
        <v>6853</v>
      </c>
      <c r="B6467" t="s">
        <v>10411</v>
      </c>
    </row>
    <row r="6468" spans="1:2">
      <c r="A6468" s="8" t="s">
        <v>6854</v>
      </c>
      <c r="B6468" t="s">
        <v>10450</v>
      </c>
    </row>
    <row r="6469" spans="1:2">
      <c r="A6469" s="8" t="s">
        <v>6855</v>
      </c>
      <c r="B6469" t="s">
        <v>10406</v>
      </c>
    </row>
    <row r="6470" spans="1:2">
      <c r="A6470" s="8" t="s">
        <v>6856</v>
      </c>
      <c r="B6470" t="s">
        <v>10400</v>
      </c>
    </row>
    <row r="6471" spans="1:2">
      <c r="A6471" s="8" t="s">
        <v>6857</v>
      </c>
      <c r="B6471" t="s">
        <v>10483</v>
      </c>
    </row>
    <row r="6472" spans="1:2">
      <c r="A6472" s="8" t="s">
        <v>6858</v>
      </c>
      <c r="B6472" t="s">
        <v>10667</v>
      </c>
    </row>
    <row r="6473" spans="1:2">
      <c r="A6473" s="8" t="s">
        <v>668</v>
      </c>
      <c r="B6473" t="s">
        <v>10494</v>
      </c>
    </row>
    <row r="6474" spans="1:2">
      <c r="A6474" s="8" t="s">
        <v>6859</v>
      </c>
      <c r="B6474" t="s">
        <v>10591</v>
      </c>
    </row>
    <row r="6475" spans="1:2">
      <c r="A6475" s="8" t="s">
        <v>6860</v>
      </c>
      <c r="B6475" t="s">
        <v>10396</v>
      </c>
    </row>
    <row r="6476" spans="1:2">
      <c r="A6476" s="8" t="s">
        <v>6861</v>
      </c>
      <c r="B6476" t="s">
        <v>10406</v>
      </c>
    </row>
    <row r="6477" spans="1:2">
      <c r="A6477" s="8" t="s">
        <v>6862</v>
      </c>
      <c r="B6477" t="s">
        <v>10533</v>
      </c>
    </row>
    <row r="6478" spans="1:2">
      <c r="A6478" s="8" t="s">
        <v>6863</v>
      </c>
      <c r="B6478" t="s">
        <v>10465</v>
      </c>
    </row>
    <row r="6479" spans="1:2">
      <c r="A6479" s="8" t="s">
        <v>6864</v>
      </c>
      <c r="B6479" t="s">
        <v>10428</v>
      </c>
    </row>
    <row r="6480" spans="1:2">
      <c r="A6480" s="8" t="s">
        <v>6865</v>
      </c>
      <c r="B6480" t="s">
        <v>10512</v>
      </c>
    </row>
    <row r="6481" spans="1:2">
      <c r="A6481" s="8" t="s">
        <v>6866</v>
      </c>
      <c r="B6481" t="s">
        <v>10591</v>
      </c>
    </row>
    <row r="6482" spans="1:2">
      <c r="A6482" s="8" t="s">
        <v>6867</v>
      </c>
      <c r="B6482" t="s">
        <v>10674</v>
      </c>
    </row>
    <row r="6483" spans="1:2">
      <c r="A6483" s="8" t="s">
        <v>6868</v>
      </c>
      <c r="B6483" t="s">
        <v>10390</v>
      </c>
    </row>
    <row r="6484" spans="1:2">
      <c r="A6484" s="8" t="s">
        <v>6869</v>
      </c>
      <c r="B6484" t="s">
        <v>10404</v>
      </c>
    </row>
    <row r="6485" spans="1:2">
      <c r="A6485" s="8" t="s">
        <v>6870</v>
      </c>
      <c r="B6485" t="s">
        <v>10459</v>
      </c>
    </row>
    <row r="6486" spans="1:2">
      <c r="A6486" s="8" t="s">
        <v>6871</v>
      </c>
      <c r="B6486" t="s">
        <v>10453</v>
      </c>
    </row>
    <row r="6487" spans="1:2">
      <c r="A6487" s="8" t="s">
        <v>6872</v>
      </c>
      <c r="B6487" t="s">
        <v>10440</v>
      </c>
    </row>
    <row r="6488" spans="1:2">
      <c r="A6488" s="8" t="s">
        <v>6873</v>
      </c>
      <c r="B6488" t="s">
        <v>10396</v>
      </c>
    </row>
    <row r="6489" spans="1:2">
      <c r="A6489" s="8" t="s">
        <v>6874</v>
      </c>
      <c r="B6489" t="s">
        <v>10449</v>
      </c>
    </row>
    <row r="6490" spans="1:2">
      <c r="A6490" s="8" t="s">
        <v>6875</v>
      </c>
      <c r="B6490" t="s">
        <v>10444</v>
      </c>
    </row>
    <row r="6491" spans="1:2">
      <c r="A6491" s="8" t="s">
        <v>6876</v>
      </c>
      <c r="B6491" t="s">
        <v>10439</v>
      </c>
    </row>
    <row r="6492" spans="1:2">
      <c r="A6492" s="8" t="s">
        <v>6877</v>
      </c>
      <c r="B6492" t="s">
        <v>10512</v>
      </c>
    </row>
    <row r="6493" spans="1:2">
      <c r="A6493" s="8" t="s">
        <v>6878</v>
      </c>
      <c r="B6493" t="s">
        <v>10447</v>
      </c>
    </row>
    <row r="6494" spans="1:2">
      <c r="A6494" s="8" t="s">
        <v>6879</v>
      </c>
      <c r="B6494" t="s">
        <v>10411</v>
      </c>
    </row>
    <row r="6495" spans="1:2">
      <c r="A6495" s="8" t="s">
        <v>6880</v>
      </c>
      <c r="B6495" t="s">
        <v>10443</v>
      </c>
    </row>
    <row r="6496" spans="1:2">
      <c r="A6496" s="8" t="s">
        <v>6881</v>
      </c>
      <c r="B6496" t="s">
        <v>10673</v>
      </c>
    </row>
    <row r="6497" spans="1:2">
      <c r="A6497" s="8" t="s">
        <v>6882</v>
      </c>
      <c r="B6497" t="s">
        <v>10486</v>
      </c>
    </row>
    <row r="6498" spans="1:2">
      <c r="A6498" s="8" t="s">
        <v>6883</v>
      </c>
      <c r="B6498" t="s">
        <v>10694</v>
      </c>
    </row>
    <row r="6499" spans="1:2">
      <c r="A6499" s="8" t="s">
        <v>6884</v>
      </c>
      <c r="B6499" t="s">
        <v>10450</v>
      </c>
    </row>
    <row r="6500" spans="1:2">
      <c r="A6500" s="8" t="s">
        <v>6885</v>
      </c>
      <c r="B6500" t="s">
        <v>10489</v>
      </c>
    </row>
    <row r="6501" spans="1:2">
      <c r="A6501" s="8" t="s">
        <v>239</v>
      </c>
      <c r="B6501" t="s">
        <v>10465</v>
      </c>
    </row>
    <row r="6502" spans="1:2">
      <c r="A6502" s="8" t="s">
        <v>6886</v>
      </c>
      <c r="B6502" t="s">
        <v>10609</v>
      </c>
    </row>
    <row r="6503" spans="1:2">
      <c r="A6503" s="8" t="s">
        <v>6887</v>
      </c>
      <c r="B6503" t="s">
        <v>10469</v>
      </c>
    </row>
    <row r="6504" spans="1:2">
      <c r="A6504" s="8" t="s">
        <v>6888</v>
      </c>
      <c r="B6504" t="s">
        <v>10512</v>
      </c>
    </row>
    <row r="6505" spans="1:2">
      <c r="A6505" s="8" t="s">
        <v>6889</v>
      </c>
      <c r="B6505" t="s">
        <v>10400</v>
      </c>
    </row>
    <row r="6506" spans="1:2">
      <c r="A6506" s="8" t="s">
        <v>6890</v>
      </c>
      <c r="B6506" t="s">
        <v>982</v>
      </c>
    </row>
    <row r="6507" spans="1:2">
      <c r="A6507" s="8" t="s">
        <v>6891</v>
      </c>
      <c r="B6507" t="s">
        <v>10396</v>
      </c>
    </row>
    <row r="6508" spans="1:2">
      <c r="A6508" s="8" t="s">
        <v>6892</v>
      </c>
      <c r="B6508" t="s">
        <v>10396</v>
      </c>
    </row>
    <row r="6509" spans="1:2">
      <c r="A6509" s="8" t="s">
        <v>6893</v>
      </c>
      <c r="B6509" t="s">
        <v>10454</v>
      </c>
    </row>
    <row r="6510" spans="1:2">
      <c r="A6510" s="8" t="s">
        <v>6894</v>
      </c>
      <c r="B6510" t="s">
        <v>10443</v>
      </c>
    </row>
    <row r="6511" spans="1:2">
      <c r="A6511" s="8" t="s">
        <v>6895</v>
      </c>
      <c r="B6511" t="s">
        <v>10411</v>
      </c>
    </row>
    <row r="6512" spans="1:2">
      <c r="A6512" s="8" t="s">
        <v>6896</v>
      </c>
      <c r="B6512" t="s">
        <v>10450</v>
      </c>
    </row>
    <row r="6513" spans="1:2">
      <c r="A6513" s="8" t="s">
        <v>6897</v>
      </c>
      <c r="B6513" t="s">
        <v>10411</v>
      </c>
    </row>
    <row r="6514" spans="1:2">
      <c r="A6514" s="8" t="s">
        <v>6898</v>
      </c>
      <c r="B6514" t="s">
        <v>10459</v>
      </c>
    </row>
    <row r="6515" spans="1:2">
      <c r="A6515" s="8" t="s">
        <v>6899</v>
      </c>
      <c r="B6515" t="s">
        <v>10566</v>
      </c>
    </row>
    <row r="6516" spans="1:2">
      <c r="A6516" s="8" t="s">
        <v>6900</v>
      </c>
      <c r="B6516" t="s">
        <v>10396</v>
      </c>
    </row>
    <row r="6517" spans="1:2">
      <c r="A6517" s="8" t="s">
        <v>6901</v>
      </c>
      <c r="B6517" t="s">
        <v>10585</v>
      </c>
    </row>
    <row r="6518" spans="1:2">
      <c r="A6518" s="8" t="s">
        <v>6902</v>
      </c>
      <c r="B6518" t="s">
        <v>10623</v>
      </c>
    </row>
    <row r="6519" spans="1:2">
      <c r="A6519" s="8" t="s">
        <v>6903</v>
      </c>
      <c r="B6519" t="s">
        <v>982</v>
      </c>
    </row>
    <row r="6520" spans="1:2">
      <c r="A6520" s="8" t="s">
        <v>6904</v>
      </c>
      <c r="B6520" t="s">
        <v>10411</v>
      </c>
    </row>
    <row r="6521" spans="1:2">
      <c r="A6521" s="8" t="s">
        <v>6905</v>
      </c>
      <c r="B6521" t="s">
        <v>10459</v>
      </c>
    </row>
    <row r="6522" spans="1:2">
      <c r="A6522" s="8" t="s">
        <v>6906</v>
      </c>
      <c r="B6522" t="s">
        <v>982</v>
      </c>
    </row>
    <row r="6523" spans="1:2">
      <c r="A6523" s="8" t="s">
        <v>6907</v>
      </c>
      <c r="B6523" t="s">
        <v>10439</v>
      </c>
    </row>
    <row r="6524" spans="1:2">
      <c r="A6524" s="8" t="s">
        <v>6908</v>
      </c>
      <c r="B6524" t="s">
        <v>10560</v>
      </c>
    </row>
    <row r="6525" spans="1:2">
      <c r="A6525" s="8" t="s">
        <v>6909</v>
      </c>
      <c r="B6525" t="s">
        <v>10423</v>
      </c>
    </row>
    <row r="6526" spans="1:2">
      <c r="A6526" s="8" t="s">
        <v>6910</v>
      </c>
      <c r="B6526" t="s">
        <v>10396</v>
      </c>
    </row>
    <row r="6527" spans="1:2">
      <c r="A6527" s="8" t="s">
        <v>6911</v>
      </c>
      <c r="B6527" t="s">
        <v>10616</v>
      </c>
    </row>
    <row r="6528" spans="1:2">
      <c r="A6528" s="8" t="s">
        <v>6912</v>
      </c>
      <c r="B6528" t="s">
        <v>10486</v>
      </c>
    </row>
    <row r="6529" spans="1:2">
      <c r="A6529" s="8" t="s">
        <v>6913</v>
      </c>
      <c r="B6529" t="s">
        <v>10512</v>
      </c>
    </row>
    <row r="6530" spans="1:2">
      <c r="A6530" s="8" t="s">
        <v>6914</v>
      </c>
      <c r="B6530" t="s">
        <v>10396</v>
      </c>
    </row>
    <row r="6531" spans="1:2">
      <c r="A6531" s="8" t="s">
        <v>6915</v>
      </c>
      <c r="B6531" t="s">
        <v>10411</v>
      </c>
    </row>
    <row r="6532" spans="1:2">
      <c r="A6532" s="8" t="s">
        <v>6916</v>
      </c>
      <c r="B6532" t="s">
        <v>10695</v>
      </c>
    </row>
    <row r="6533" spans="1:2">
      <c r="A6533" s="8" t="s">
        <v>6917</v>
      </c>
      <c r="B6533" t="s">
        <v>10394</v>
      </c>
    </row>
    <row r="6534" spans="1:2">
      <c r="A6534" s="8" t="s">
        <v>6918</v>
      </c>
      <c r="B6534" t="s">
        <v>10397</v>
      </c>
    </row>
    <row r="6535" spans="1:2">
      <c r="A6535" s="8" t="s">
        <v>6919</v>
      </c>
      <c r="B6535" t="s">
        <v>10439</v>
      </c>
    </row>
    <row r="6536" spans="1:2">
      <c r="A6536" s="8" t="s">
        <v>6920</v>
      </c>
      <c r="B6536" t="s">
        <v>10667</v>
      </c>
    </row>
    <row r="6537" spans="1:2">
      <c r="A6537" s="8" t="s">
        <v>6921</v>
      </c>
      <c r="B6537" t="s">
        <v>10411</v>
      </c>
    </row>
    <row r="6538" spans="1:2">
      <c r="A6538" s="8" t="s">
        <v>6922</v>
      </c>
      <c r="B6538" t="s">
        <v>10554</v>
      </c>
    </row>
    <row r="6539" spans="1:2">
      <c r="A6539" s="8" t="s">
        <v>6923</v>
      </c>
      <c r="B6539" t="s">
        <v>10396</v>
      </c>
    </row>
    <row r="6540" spans="1:2">
      <c r="A6540" s="8" t="s">
        <v>6924</v>
      </c>
      <c r="B6540" t="s">
        <v>10696</v>
      </c>
    </row>
    <row r="6541" spans="1:2">
      <c r="A6541" s="8" t="s">
        <v>6925</v>
      </c>
      <c r="B6541" t="s">
        <v>10396</v>
      </c>
    </row>
    <row r="6542" spans="1:2">
      <c r="A6542" s="8" t="s">
        <v>548</v>
      </c>
      <c r="B6542" t="s">
        <v>10433</v>
      </c>
    </row>
    <row r="6543" spans="1:2">
      <c r="A6543" s="8" t="s">
        <v>6926</v>
      </c>
      <c r="B6543" t="s">
        <v>10400</v>
      </c>
    </row>
    <row r="6544" spans="1:2">
      <c r="A6544" s="8" t="s">
        <v>6927</v>
      </c>
      <c r="B6544" t="s">
        <v>10695</v>
      </c>
    </row>
    <row r="6545" spans="1:2">
      <c r="A6545" s="8" t="s">
        <v>6928</v>
      </c>
      <c r="B6545" t="s">
        <v>10443</v>
      </c>
    </row>
    <row r="6546" spans="1:2">
      <c r="A6546" s="8" t="s">
        <v>54</v>
      </c>
      <c r="B6546" t="s">
        <v>10691</v>
      </c>
    </row>
    <row r="6547" spans="1:2">
      <c r="A6547" s="8" t="s">
        <v>6929</v>
      </c>
      <c r="B6547" t="s">
        <v>10617</v>
      </c>
    </row>
    <row r="6548" spans="1:2">
      <c r="A6548" s="8" t="s">
        <v>6930</v>
      </c>
      <c r="B6548" t="s">
        <v>10396</v>
      </c>
    </row>
    <row r="6549" spans="1:2">
      <c r="A6549" s="8" t="s">
        <v>6931</v>
      </c>
      <c r="B6549" t="s">
        <v>10591</v>
      </c>
    </row>
    <row r="6550" spans="1:2">
      <c r="A6550" s="8" t="s">
        <v>6932</v>
      </c>
      <c r="B6550" t="s">
        <v>10591</v>
      </c>
    </row>
    <row r="6551" spans="1:2">
      <c r="A6551" s="8" t="s">
        <v>6933</v>
      </c>
      <c r="B6551" t="s">
        <v>10510</v>
      </c>
    </row>
    <row r="6552" spans="1:2">
      <c r="A6552" s="8" t="s">
        <v>6934</v>
      </c>
      <c r="B6552" t="s">
        <v>10397</v>
      </c>
    </row>
    <row r="6553" spans="1:2">
      <c r="A6553" s="8" t="s">
        <v>6935</v>
      </c>
      <c r="B6553" t="s">
        <v>10550</v>
      </c>
    </row>
    <row r="6554" spans="1:2">
      <c r="A6554" s="8" t="s">
        <v>6936</v>
      </c>
      <c r="B6554" t="s">
        <v>982</v>
      </c>
    </row>
    <row r="6555" spans="1:2">
      <c r="A6555" s="8" t="s">
        <v>6937</v>
      </c>
      <c r="B6555" t="s">
        <v>982</v>
      </c>
    </row>
    <row r="6556" spans="1:2">
      <c r="A6556" s="8" t="s">
        <v>6938</v>
      </c>
      <c r="B6556" t="s">
        <v>982</v>
      </c>
    </row>
    <row r="6557" spans="1:2">
      <c r="A6557" s="8" t="s">
        <v>6939</v>
      </c>
      <c r="B6557" t="s">
        <v>982</v>
      </c>
    </row>
    <row r="6558" spans="1:2">
      <c r="A6558" s="8" t="s">
        <v>6940</v>
      </c>
      <c r="B6558" t="s">
        <v>982</v>
      </c>
    </row>
    <row r="6559" spans="1:2">
      <c r="A6559" s="8" t="s">
        <v>6941</v>
      </c>
      <c r="B6559" t="s">
        <v>982</v>
      </c>
    </row>
    <row r="6560" spans="1:2">
      <c r="A6560" s="8" t="s">
        <v>6942</v>
      </c>
      <c r="B6560" t="s">
        <v>982</v>
      </c>
    </row>
    <row r="6561" spans="1:2">
      <c r="A6561" s="8" t="s">
        <v>6943</v>
      </c>
      <c r="B6561" t="s">
        <v>982</v>
      </c>
    </row>
    <row r="6562" spans="1:2">
      <c r="A6562" s="8" t="s">
        <v>6944</v>
      </c>
      <c r="B6562" t="s">
        <v>982</v>
      </c>
    </row>
    <row r="6563" spans="1:2">
      <c r="A6563" s="8" t="s">
        <v>6945</v>
      </c>
      <c r="B6563" t="s">
        <v>982</v>
      </c>
    </row>
    <row r="6564" spans="1:2">
      <c r="A6564" s="8" t="s">
        <v>6946</v>
      </c>
      <c r="B6564" t="s">
        <v>982</v>
      </c>
    </row>
    <row r="6565" spans="1:2">
      <c r="A6565" s="8" t="s">
        <v>6947</v>
      </c>
      <c r="B6565" t="s">
        <v>982</v>
      </c>
    </row>
    <row r="6566" spans="1:2">
      <c r="A6566" s="8" t="s">
        <v>6948</v>
      </c>
      <c r="B6566" t="s">
        <v>982</v>
      </c>
    </row>
    <row r="6567" spans="1:2">
      <c r="A6567" s="8" t="s">
        <v>6949</v>
      </c>
      <c r="B6567" t="s">
        <v>982</v>
      </c>
    </row>
    <row r="6568" spans="1:2">
      <c r="A6568" s="8" t="s">
        <v>6950</v>
      </c>
      <c r="B6568" t="s">
        <v>982</v>
      </c>
    </row>
    <row r="6569" spans="1:2">
      <c r="A6569" s="8" t="s">
        <v>6951</v>
      </c>
      <c r="B6569" t="s">
        <v>982</v>
      </c>
    </row>
    <row r="6570" spans="1:2">
      <c r="A6570" s="8" t="s">
        <v>6952</v>
      </c>
      <c r="B6570" t="s">
        <v>982</v>
      </c>
    </row>
    <row r="6571" spans="1:2">
      <c r="A6571" s="8" t="s">
        <v>6953</v>
      </c>
      <c r="B6571" t="s">
        <v>982</v>
      </c>
    </row>
    <row r="6572" spans="1:2">
      <c r="A6572" s="8" t="s">
        <v>6954</v>
      </c>
      <c r="B6572" t="s">
        <v>982</v>
      </c>
    </row>
    <row r="6573" spans="1:2">
      <c r="A6573" s="8" t="s">
        <v>6955</v>
      </c>
      <c r="B6573" t="s">
        <v>982</v>
      </c>
    </row>
    <row r="6574" spans="1:2">
      <c r="A6574" s="8" t="s">
        <v>6956</v>
      </c>
      <c r="B6574" t="s">
        <v>982</v>
      </c>
    </row>
    <row r="6575" spans="1:2">
      <c r="A6575" s="8" t="s">
        <v>6957</v>
      </c>
      <c r="B6575" t="s">
        <v>982</v>
      </c>
    </row>
    <row r="6576" spans="1:2">
      <c r="A6576" s="8" t="s">
        <v>6958</v>
      </c>
      <c r="B6576" t="s">
        <v>982</v>
      </c>
    </row>
    <row r="6577" spans="1:2">
      <c r="A6577" s="8" t="s">
        <v>6959</v>
      </c>
      <c r="B6577" t="s">
        <v>982</v>
      </c>
    </row>
    <row r="6578" spans="1:2">
      <c r="A6578" s="8" t="s">
        <v>6960</v>
      </c>
      <c r="B6578" t="s">
        <v>982</v>
      </c>
    </row>
    <row r="6579" spans="1:2">
      <c r="A6579" s="8" t="s">
        <v>6961</v>
      </c>
      <c r="B6579" t="s">
        <v>982</v>
      </c>
    </row>
    <row r="6580" spans="1:2">
      <c r="A6580" s="8" t="s">
        <v>6962</v>
      </c>
      <c r="B6580" t="s">
        <v>982</v>
      </c>
    </row>
    <row r="6581" spans="1:2">
      <c r="A6581" s="8" t="s">
        <v>6963</v>
      </c>
      <c r="B6581" t="s">
        <v>982</v>
      </c>
    </row>
    <row r="6582" spans="1:2">
      <c r="A6582" s="8" t="s">
        <v>6964</v>
      </c>
      <c r="B6582" t="s">
        <v>982</v>
      </c>
    </row>
    <row r="6583" spans="1:2">
      <c r="A6583" s="8" t="s">
        <v>6965</v>
      </c>
      <c r="B6583" t="s">
        <v>982</v>
      </c>
    </row>
    <row r="6584" spans="1:2">
      <c r="A6584" s="8" t="s">
        <v>6966</v>
      </c>
      <c r="B6584" t="s">
        <v>982</v>
      </c>
    </row>
    <row r="6585" spans="1:2">
      <c r="A6585" s="8" t="s">
        <v>6967</v>
      </c>
      <c r="B6585" t="s">
        <v>982</v>
      </c>
    </row>
    <row r="6586" spans="1:2">
      <c r="A6586" s="8" t="s">
        <v>6968</v>
      </c>
      <c r="B6586" t="s">
        <v>982</v>
      </c>
    </row>
    <row r="6587" spans="1:2">
      <c r="A6587" s="8" t="s">
        <v>6969</v>
      </c>
      <c r="B6587" t="s">
        <v>982</v>
      </c>
    </row>
    <row r="6588" spans="1:2">
      <c r="A6588" s="8" t="s">
        <v>6970</v>
      </c>
      <c r="B6588" t="s">
        <v>982</v>
      </c>
    </row>
    <row r="6589" spans="1:2">
      <c r="A6589" s="8" t="s">
        <v>6971</v>
      </c>
      <c r="B6589" t="s">
        <v>982</v>
      </c>
    </row>
    <row r="6590" spans="1:2">
      <c r="A6590" s="8" t="s">
        <v>6972</v>
      </c>
      <c r="B6590" t="s">
        <v>982</v>
      </c>
    </row>
    <row r="6591" spans="1:2">
      <c r="A6591" s="8" t="s">
        <v>6973</v>
      </c>
      <c r="B6591" t="s">
        <v>982</v>
      </c>
    </row>
    <row r="6592" spans="1:2">
      <c r="A6592" s="8" t="s">
        <v>6974</v>
      </c>
      <c r="B6592" t="s">
        <v>982</v>
      </c>
    </row>
    <row r="6593" spans="1:2">
      <c r="A6593" s="8" t="s">
        <v>6975</v>
      </c>
      <c r="B6593" t="s">
        <v>982</v>
      </c>
    </row>
    <row r="6594" spans="1:2">
      <c r="A6594" s="8" t="s">
        <v>6976</v>
      </c>
      <c r="B6594" t="s">
        <v>982</v>
      </c>
    </row>
    <row r="6595" spans="1:2">
      <c r="A6595" s="8" t="s">
        <v>6977</v>
      </c>
      <c r="B6595" t="s">
        <v>982</v>
      </c>
    </row>
    <row r="6596" spans="1:2">
      <c r="A6596" s="8" t="s">
        <v>6978</v>
      </c>
      <c r="B6596" t="s">
        <v>982</v>
      </c>
    </row>
    <row r="6597" spans="1:2">
      <c r="A6597" s="8" t="s">
        <v>6979</v>
      </c>
      <c r="B6597" t="s">
        <v>982</v>
      </c>
    </row>
    <row r="6598" spans="1:2">
      <c r="A6598" s="8" t="s">
        <v>6980</v>
      </c>
      <c r="B6598" t="s">
        <v>982</v>
      </c>
    </row>
    <row r="6599" spans="1:2">
      <c r="A6599" s="8" t="s">
        <v>6981</v>
      </c>
      <c r="B6599" t="s">
        <v>982</v>
      </c>
    </row>
    <row r="6600" spans="1:2">
      <c r="A6600" s="8" t="s">
        <v>6982</v>
      </c>
      <c r="B6600" t="s">
        <v>982</v>
      </c>
    </row>
    <row r="6601" spans="1:2">
      <c r="A6601" s="8" t="s">
        <v>6983</v>
      </c>
      <c r="B6601" t="s">
        <v>982</v>
      </c>
    </row>
    <row r="6602" spans="1:2">
      <c r="A6602" s="8" t="s">
        <v>6984</v>
      </c>
      <c r="B6602" t="s">
        <v>982</v>
      </c>
    </row>
    <row r="6603" spans="1:2">
      <c r="A6603" s="8" t="s">
        <v>6985</v>
      </c>
      <c r="B6603" t="s">
        <v>982</v>
      </c>
    </row>
    <row r="6604" spans="1:2">
      <c r="A6604" s="8" t="s">
        <v>6986</v>
      </c>
      <c r="B6604" t="s">
        <v>982</v>
      </c>
    </row>
    <row r="6605" spans="1:2">
      <c r="A6605" s="8" t="s">
        <v>6987</v>
      </c>
      <c r="B6605" t="s">
        <v>982</v>
      </c>
    </row>
    <row r="6606" spans="1:2">
      <c r="A6606" s="8" t="s">
        <v>6988</v>
      </c>
      <c r="B6606" t="s">
        <v>982</v>
      </c>
    </row>
    <row r="6607" spans="1:2">
      <c r="A6607" s="8" t="s">
        <v>6989</v>
      </c>
      <c r="B6607" t="s">
        <v>982</v>
      </c>
    </row>
    <row r="6608" spans="1:2">
      <c r="A6608" s="8" t="s">
        <v>6990</v>
      </c>
      <c r="B6608" t="s">
        <v>982</v>
      </c>
    </row>
    <row r="6609" spans="1:2">
      <c r="A6609" s="8" t="s">
        <v>6991</v>
      </c>
      <c r="B6609" t="s">
        <v>982</v>
      </c>
    </row>
    <row r="6610" spans="1:2">
      <c r="A6610" s="8" t="s">
        <v>6992</v>
      </c>
      <c r="B6610" t="s">
        <v>982</v>
      </c>
    </row>
    <row r="6611" spans="1:2">
      <c r="A6611" s="8" t="s">
        <v>6993</v>
      </c>
      <c r="B6611" t="s">
        <v>982</v>
      </c>
    </row>
    <row r="6612" spans="1:2">
      <c r="A6612" s="8" t="s">
        <v>6994</v>
      </c>
      <c r="B6612" t="s">
        <v>982</v>
      </c>
    </row>
    <row r="6613" spans="1:2">
      <c r="A6613" s="8" t="s">
        <v>6995</v>
      </c>
      <c r="B6613" t="s">
        <v>982</v>
      </c>
    </row>
    <row r="6614" spans="1:2">
      <c r="A6614" s="8" t="s">
        <v>6996</v>
      </c>
      <c r="B6614" t="s">
        <v>982</v>
      </c>
    </row>
    <row r="6615" spans="1:2">
      <c r="A6615" s="8" t="s">
        <v>6997</v>
      </c>
      <c r="B6615" t="s">
        <v>982</v>
      </c>
    </row>
    <row r="6616" spans="1:2">
      <c r="A6616" s="8" t="s">
        <v>6998</v>
      </c>
      <c r="B6616" t="s">
        <v>982</v>
      </c>
    </row>
    <row r="6617" spans="1:2">
      <c r="A6617" s="8" t="s">
        <v>6999</v>
      </c>
      <c r="B6617" t="s">
        <v>982</v>
      </c>
    </row>
    <row r="6618" spans="1:2">
      <c r="A6618" s="8" t="s">
        <v>7000</v>
      </c>
      <c r="B6618" t="s">
        <v>982</v>
      </c>
    </row>
    <row r="6619" spans="1:2">
      <c r="A6619" s="8" t="s">
        <v>7001</v>
      </c>
      <c r="B6619" t="s">
        <v>982</v>
      </c>
    </row>
    <row r="6620" spans="1:2">
      <c r="A6620" s="8" t="s">
        <v>7002</v>
      </c>
      <c r="B6620" t="s">
        <v>982</v>
      </c>
    </row>
    <row r="6621" spans="1:2">
      <c r="A6621" s="8" t="s">
        <v>7003</v>
      </c>
      <c r="B6621" t="s">
        <v>982</v>
      </c>
    </row>
    <row r="6622" spans="1:2">
      <c r="A6622" s="8" t="s">
        <v>7004</v>
      </c>
      <c r="B6622" t="s">
        <v>982</v>
      </c>
    </row>
    <row r="6623" spans="1:2">
      <c r="A6623" s="8" t="s">
        <v>7005</v>
      </c>
      <c r="B6623" t="s">
        <v>982</v>
      </c>
    </row>
    <row r="6624" spans="1:2">
      <c r="A6624" s="8" t="s">
        <v>7006</v>
      </c>
      <c r="B6624" t="s">
        <v>982</v>
      </c>
    </row>
    <row r="6625" spans="1:2">
      <c r="A6625" s="8" t="s">
        <v>7007</v>
      </c>
      <c r="B6625" t="s">
        <v>982</v>
      </c>
    </row>
    <row r="6626" spans="1:2">
      <c r="A6626" s="8" t="s">
        <v>7008</v>
      </c>
      <c r="B6626" t="s">
        <v>982</v>
      </c>
    </row>
    <row r="6627" spans="1:2">
      <c r="A6627" s="8" t="s">
        <v>7009</v>
      </c>
      <c r="B6627" t="s">
        <v>982</v>
      </c>
    </row>
    <row r="6628" spans="1:2">
      <c r="A6628" s="8" t="s">
        <v>7010</v>
      </c>
      <c r="B6628" t="s">
        <v>982</v>
      </c>
    </row>
    <row r="6629" spans="1:2">
      <c r="A6629" s="8" t="s">
        <v>7011</v>
      </c>
      <c r="B6629" t="s">
        <v>982</v>
      </c>
    </row>
    <row r="6630" spans="1:2">
      <c r="A6630" s="8" t="s">
        <v>7012</v>
      </c>
      <c r="B6630" t="s">
        <v>982</v>
      </c>
    </row>
    <row r="6631" spans="1:2">
      <c r="A6631" s="8" t="s">
        <v>7013</v>
      </c>
      <c r="B6631" t="s">
        <v>982</v>
      </c>
    </row>
    <row r="6632" spans="1:2">
      <c r="A6632" s="8" t="s">
        <v>7014</v>
      </c>
      <c r="B6632" t="s">
        <v>982</v>
      </c>
    </row>
    <row r="6633" spans="1:2">
      <c r="A6633" s="8" t="s">
        <v>7015</v>
      </c>
      <c r="B6633" t="s">
        <v>10475</v>
      </c>
    </row>
    <row r="6634" spans="1:2">
      <c r="A6634" s="8" t="s">
        <v>7016</v>
      </c>
      <c r="B6634" t="s">
        <v>982</v>
      </c>
    </row>
    <row r="6635" spans="1:2">
      <c r="A6635" s="8" t="s">
        <v>7017</v>
      </c>
      <c r="B6635" t="s">
        <v>982</v>
      </c>
    </row>
    <row r="6636" spans="1:2">
      <c r="A6636" s="8" t="s">
        <v>7018</v>
      </c>
      <c r="B6636" t="s">
        <v>982</v>
      </c>
    </row>
    <row r="6637" spans="1:2">
      <c r="A6637" s="8" t="s">
        <v>7019</v>
      </c>
      <c r="B6637" t="s">
        <v>982</v>
      </c>
    </row>
    <row r="6638" spans="1:2">
      <c r="A6638" s="8" t="s">
        <v>7020</v>
      </c>
      <c r="B6638" t="s">
        <v>982</v>
      </c>
    </row>
    <row r="6639" spans="1:2">
      <c r="A6639" s="8" t="s">
        <v>7021</v>
      </c>
      <c r="B6639" t="s">
        <v>982</v>
      </c>
    </row>
    <row r="6640" spans="1:2">
      <c r="A6640" s="8" t="s">
        <v>7022</v>
      </c>
      <c r="B6640" t="s">
        <v>982</v>
      </c>
    </row>
    <row r="6641" spans="1:2">
      <c r="A6641" s="8" t="s">
        <v>7023</v>
      </c>
      <c r="B6641" t="s">
        <v>982</v>
      </c>
    </row>
    <row r="6642" spans="1:2">
      <c r="A6642" s="8" t="s">
        <v>7024</v>
      </c>
      <c r="B6642" t="s">
        <v>982</v>
      </c>
    </row>
    <row r="6643" spans="1:2">
      <c r="A6643" s="8" t="s">
        <v>7025</v>
      </c>
      <c r="B6643" t="s">
        <v>982</v>
      </c>
    </row>
    <row r="6644" spans="1:2">
      <c r="A6644" s="8" t="s">
        <v>7026</v>
      </c>
      <c r="B6644" t="s">
        <v>982</v>
      </c>
    </row>
    <row r="6645" spans="1:2">
      <c r="A6645" s="8" t="s">
        <v>7027</v>
      </c>
      <c r="B6645" t="s">
        <v>982</v>
      </c>
    </row>
    <row r="6646" spans="1:2">
      <c r="A6646" s="8" t="s">
        <v>7028</v>
      </c>
      <c r="B6646" t="s">
        <v>982</v>
      </c>
    </row>
    <row r="6647" spans="1:2">
      <c r="A6647" s="8" t="s">
        <v>7029</v>
      </c>
      <c r="B6647" t="s">
        <v>982</v>
      </c>
    </row>
    <row r="6648" spans="1:2">
      <c r="A6648" s="8" t="s">
        <v>7030</v>
      </c>
      <c r="B6648" t="s">
        <v>982</v>
      </c>
    </row>
    <row r="6649" spans="1:2">
      <c r="A6649" s="8" t="s">
        <v>7031</v>
      </c>
      <c r="B6649" t="s">
        <v>982</v>
      </c>
    </row>
    <row r="6650" spans="1:2">
      <c r="A6650" s="8" t="s">
        <v>7032</v>
      </c>
      <c r="B6650" t="s">
        <v>982</v>
      </c>
    </row>
    <row r="6651" spans="1:2">
      <c r="A6651" s="8" t="s">
        <v>7033</v>
      </c>
      <c r="B6651" t="s">
        <v>982</v>
      </c>
    </row>
    <row r="6652" spans="1:2">
      <c r="A6652" s="8" t="s">
        <v>7034</v>
      </c>
      <c r="B6652" t="s">
        <v>982</v>
      </c>
    </row>
    <row r="6653" spans="1:2">
      <c r="A6653" s="8" t="s">
        <v>7035</v>
      </c>
      <c r="B6653" t="s">
        <v>982</v>
      </c>
    </row>
    <row r="6654" spans="1:2">
      <c r="A6654" s="8" t="s">
        <v>7036</v>
      </c>
      <c r="B6654" t="s">
        <v>982</v>
      </c>
    </row>
    <row r="6655" spans="1:2">
      <c r="A6655" s="8" t="s">
        <v>7037</v>
      </c>
      <c r="B6655" t="s">
        <v>982</v>
      </c>
    </row>
    <row r="6656" spans="1:2">
      <c r="A6656" s="8" t="s">
        <v>7038</v>
      </c>
      <c r="B6656" t="s">
        <v>982</v>
      </c>
    </row>
    <row r="6657" spans="1:2">
      <c r="A6657" s="8" t="s">
        <v>7039</v>
      </c>
      <c r="B6657" t="s">
        <v>982</v>
      </c>
    </row>
    <row r="6658" spans="1:2">
      <c r="A6658" s="8" t="s">
        <v>7040</v>
      </c>
      <c r="B6658" t="s">
        <v>982</v>
      </c>
    </row>
    <row r="6659" spans="1:2">
      <c r="A6659" s="8" t="s">
        <v>7041</v>
      </c>
      <c r="B6659" t="s">
        <v>982</v>
      </c>
    </row>
    <row r="6660" spans="1:2">
      <c r="A6660" s="8" t="s">
        <v>7042</v>
      </c>
      <c r="B6660" t="s">
        <v>10512</v>
      </c>
    </row>
    <row r="6661" spans="1:2">
      <c r="A6661" s="8" t="s">
        <v>7043</v>
      </c>
      <c r="B6661" t="s">
        <v>982</v>
      </c>
    </row>
    <row r="6662" spans="1:2">
      <c r="A6662" s="8" t="s">
        <v>7044</v>
      </c>
      <c r="B6662" t="s">
        <v>982</v>
      </c>
    </row>
    <row r="6663" spans="1:2">
      <c r="A6663" s="8" t="s">
        <v>7045</v>
      </c>
      <c r="B6663" t="s">
        <v>982</v>
      </c>
    </row>
    <row r="6664" spans="1:2">
      <c r="A6664" s="8" t="s">
        <v>7046</v>
      </c>
      <c r="B6664" t="s">
        <v>982</v>
      </c>
    </row>
    <row r="6665" spans="1:2">
      <c r="A6665" s="8" t="s">
        <v>7047</v>
      </c>
      <c r="B6665" t="s">
        <v>10405</v>
      </c>
    </row>
    <row r="6666" spans="1:2">
      <c r="A6666" s="8" t="s">
        <v>7048</v>
      </c>
      <c r="B6666" t="s">
        <v>10405</v>
      </c>
    </row>
    <row r="6667" spans="1:2">
      <c r="A6667" s="8" t="s">
        <v>7049</v>
      </c>
      <c r="B6667" t="s">
        <v>982</v>
      </c>
    </row>
    <row r="6668" spans="1:2">
      <c r="A6668" s="8" t="s">
        <v>7050</v>
      </c>
      <c r="B6668" t="s">
        <v>982</v>
      </c>
    </row>
    <row r="6669" spans="1:2">
      <c r="A6669" s="8" t="s">
        <v>7051</v>
      </c>
      <c r="B6669" t="s">
        <v>982</v>
      </c>
    </row>
    <row r="6670" spans="1:2">
      <c r="A6670" s="8" t="s">
        <v>7052</v>
      </c>
      <c r="B6670" t="s">
        <v>982</v>
      </c>
    </row>
    <row r="6671" spans="1:2">
      <c r="A6671" s="8" t="s">
        <v>7053</v>
      </c>
      <c r="B6671" t="s">
        <v>982</v>
      </c>
    </row>
    <row r="6672" spans="1:2">
      <c r="A6672" s="8" t="s">
        <v>7054</v>
      </c>
      <c r="B6672" t="s">
        <v>982</v>
      </c>
    </row>
    <row r="6673" spans="1:2">
      <c r="A6673" s="8" t="s">
        <v>7055</v>
      </c>
      <c r="B6673" t="s">
        <v>982</v>
      </c>
    </row>
    <row r="6674" spans="1:2">
      <c r="A6674" s="8" t="s">
        <v>7056</v>
      </c>
      <c r="B6674" t="s">
        <v>982</v>
      </c>
    </row>
    <row r="6675" spans="1:2">
      <c r="A6675" s="8" t="s">
        <v>7057</v>
      </c>
      <c r="B6675" t="s">
        <v>982</v>
      </c>
    </row>
    <row r="6676" spans="1:2">
      <c r="A6676" s="8" t="s">
        <v>7058</v>
      </c>
      <c r="B6676" t="s">
        <v>982</v>
      </c>
    </row>
    <row r="6677" spans="1:2">
      <c r="A6677" s="8" t="s">
        <v>7059</v>
      </c>
      <c r="B6677" t="s">
        <v>982</v>
      </c>
    </row>
    <row r="6678" spans="1:2">
      <c r="A6678" s="8" t="s">
        <v>7060</v>
      </c>
      <c r="B6678" t="s">
        <v>982</v>
      </c>
    </row>
    <row r="6679" spans="1:2">
      <c r="A6679" s="8" t="s">
        <v>7061</v>
      </c>
      <c r="B6679" t="s">
        <v>982</v>
      </c>
    </row>
    <row r="6680" spans="1:2">
      <c r="A6680" s="8" t="s">
        <v>7062</v>
      </c>
      <c r="B6680" t="s">
        <v>982</v>
      </c>
    </row>
    <row r="6681" spans="1:2">
      <c r="A6681" s="8" t="s">
        <v>7063</v>
      </c>
      <c r="B6681" t="s">
        <v>982</v>
      </c>
    </row>
    <row r="6682" spans="1:2">
      <c r="A6682" s="8" t="s">
        <v>7064</v>
      </c>
      <c r="B6682" t="s">
        <v>982</v>
      </c>
    </row>
    <row r="6683" spans="1:2">
      <c r="A6683" s="8" t="s">
        <v>7065</v>
      </c>
      <c r="B6683" t="s">
        <v>982</v>
      </c>
    </row>
    <row r="6684" spans="1:2">
      <c r="A6684" s="8" t="s">
        <v>7066</v>
      </c>
      <c r="B6684" t="s">
        <v>982</v>
      </c>
    </row>
    <row r="6685" spans="1:2">
      <c r="A6685" s="8" t="s">
        <v>7067</v>
      </c>
      <c r="B6685" t="s">
        <v>982</v>
      </c>
    </row>
    <row r="6686" spans="1:2">
      <c r="A6686" s="8" t="s">
        <v>7068</v>
      </c>
      <c r="B6686" t="s">
        <v>982</v>
      </c>
    </row>
    <row r="6687" spans="1:2">
      <c r="A6687" s="8" t="s">
        <v>7069</v>
      </c>
      <c r="B6687" t="s">
        <v>982</v>
      </c>
    </row>
    <row r="6688" spans="1:2">
      <c r="A6688" s="8" t="s">
        <v>7070</v>
      </c>
      <c r="B6688" t="s">
        <v>982</v>
      </c>
    </row>
    <row r="6689" spans="1:2">
      <c r="A6689" s="8" t="s">
        <v>7071</v>
      </c>
      <c r="B6689" t="s">
        <v>982</v>
      </c>
    </row>
    <row r="6690" spans="1:2">
      <c r="A6690" s="8" t="s">
        <v>7072</v>
      </c>
      <c r="B6690" t="s">
        <v>982</v>
      </c>
    </row>
    <row r="6691" spans="1:2">
      <c r="A6691" s="8" t="s">
        <v>7073</v>
      </c>
      <c r="B6691" t="s">
        <v>982</v>
      </c>
    </row>
    <row r="6692" spans="1:2">
      <c r="A6692" s="8" t="s">
        <v>7074</v>
      </c>
      <c r="B6692" t="s">
        <v>982</v>
      </c>
    </row>
    <row r="6693" spans="1:2">
      <c r="A6693" s="8" t="s">
        <v>7075</v>
      </c>
      <c r="B6693" t="s">
        <v>982</v>
      </c>
    </row>
    <row r="6694" spans="1:2">
      <c r="A6694" s="8" t="s">
        <v>7076</v>
      </c>
      <c r="B6694" t="s">
        <v>982</v>
      </c>
    </row>
    <row r="6695" spans="1:2">
      <c r="A6695" s="8" t="s">
        <v>7077</v>
      </c>
      <c r="B6695" t="s">
        <v>982</v>
      </c>
    </row>
    <row r="6696" spans="1:2">
      <c r="A6696" s="8" t="s">
        <v>7078</v>
      </c>
      <c r="B6696" t="s">
        <v>982</v>
      </c>
    </row>
    <row r="6697" spans="1:2">
      <c r="A6697" s="8" t="s">
        <v>7079</v>
      </c>
      <c r="B6697" t="s">
        <v>982</v>
      </c>
    </row>
    <row r="6698" spans="1:2">
      <c r="A6698" s="8" t="s">
        <v>7080</v>
      </c>
      <c r="B6698" t="s">
        <v>982</v>
      </c>
    </row>
    <row r="6699" spans="1:2">
      <c r="A6699" s="8" t="s">
        <v>7081</v>
      </c>
      <c r="B6699" t="s">
        <v>982</v>
      </c>
    </row>
    <row r="6700" spans="1:2">
      <c r="A6700" s="8" t="s">
        <v>7082</v>
      </c>
      <c r="B6700" t="s">
        <v>982</v>
      </c>
    </row>
    <row r="6701" spans="1:2">
      <c r="A6701" s="8" t="s">
        <v>7083</v>
      </c>
      <c r="B6701" t="s">
        <v>982</v>
      </c>
    </row>
    <row r="6702" spans="1:2">
      <c r="A6702" s="8" t="s">
        <v>7084</v>
      </c>
      <c r="B6702" t="s">
        <v>982</v>
      </c>
    </row>
    <row r="6703" spans="1:2">
      <c r="A6703" s="8" t="s">
        <v>7085</v>
      </c>
      <c r="B6703" t="s">
        <v>982</v>
      </c>
    </row>
    <row r="6704" spans="1:2">
      <c r="A6704" s="8" t="s">
        <v>7086</v>
      </c>
      <c r="B6704" t="s">
        <v>982</v>
      </c>
    </row>
    <row r="6705" spans="1:2">
      <c r="A6705" s="8" t="s">
        <v>7087</v>
      </c>
      <c r="B6705" t="s">
        <v>982</v>
      </c>
    </row>
    <row r="6706" spans="1:2">
      <c r="A6706" s="8" t="s">
        <v>7088</v>
      </c>
      <c r="B6706" t="s">
        <v>982</v>
      </c>
    </row>
    <row r="6707" spans="1:2">
      <c r="A6707" s="8" t="s">
        <v>7089</v>
      </c>
      <c r="B6707" t="s">
        <v>982</v>
      </c>
    </row>
    <row r="6708" spans="1:2">
      <c r="A6708" s="8" t="s">
        <v>7090</v>
      </c>
      <c r="B6708" t="s">
        <v>982</v>
      </c>
    </row>
    <row r="6709" spans="1:2">
      <c r="A6709" s="8" t="s">
        <v>7091</v>
      </c>
      <c r="B6709" t="s">
        <v>982</v>
      </c>
    </row>
    <row r="6710" spans="1:2">
      <c r="A6710" s="8" t="s">
        <v>7092</v>
      </c>
      <c r="B6710" t="s">
        <v>982</v>
      </c>
    </row>
    <row r="6711" spans="1:2">
      <c r="A6711" s="8" t="s">
        <v>7093</v>
      </c>
      <c r="B6711" t="s">
        <v>982</v>
      </c>
    </row>
    <row r="6712" spans="1:2">
      <c r="A6712" s="8" t="s">
        <v>7094</v>
      </c>
      <c r="B6712" t="s">
        <v>982</v>
      </c>
    </row>
    <row r="6713" spans="1:2">
      <c r="A6713" s="8" t="s">
        <v>7095</v>
      </c>
      <c r="B6713" t="s">
        <v>982</v>
      </c>
    </row>
    <row r="6714" spans="1:2">
      <c r="A6714" s="8" t="s">
        <v>7096</v>
      </c>
      <c r="B6714" t="s">
        <v>982</v>
      </c>
    </row>
    <row r="6715" spans="1:2">
      <c r="A6715" s="8" t="s">
        <v>7097</v>
      </c>
      <c r="B6715" t="s">
        <v>982</v>
      </c>
    </row>
    <row r="6716" spans="1:2">
      <c r="A6716" s="8" t="s">
        <v>7098</v>
      </c>
      <c r="B6716" t="s">
        <v>982</v>
      </c>
    </row>
    <row r="6717" spans="1:2">
      <c r="A6717" s="8" t="s">
        <v>7099</v>
      </c>
      <c r="B6717" t="s">
        <v>982</v>
      </c>
    </row>
    <row r="6718" spans="1:2">
      <c r="A6718" s="8" t="s">
        <v>7100</v>
      </c>
      <c r="B6718" t="s">
        <v>982</v>
      </c>
    </row>
    <row r="6719" spans="1:2">
      <c r="A6719" s="8" t="s">
        <v>7101</v>
      </c>
      <c r="B6719" t="s">
        <v>982</v>
      </c>
    </row>
    <row r="6720" spans="1:2">
      <c r="A6720" s="8" t="s">
        <v>7102</v>
      </c>
      <c r="B6720" t="s">
        <v>982</v>
      </c>
    </row>
    <row r="6721" spans="1:2">
      <c r="A6721" s="8" t="s">
        <v>7103</v>
      </c>
      <c r="B6721" t="s">
        <v>982</v>
      </c>
    </row>
    <row r="6722" spans="1:2">
      <c r="A6722" s="8" t="s">
        <v>7104</v>
      </c>
      <c r="B6722" t="s">
        <v>982</v>
      </c>
    </row>
    <row r="6723" spans="1:2">
      <c r="A6723" s="8" t="s">
        <v>7105</v>
      </c>
      <c r="B6723" t="s">
        <v>982</v>
      </c>
    </row>
    <row r="6724" spans="1:2">
      <c r="A6724" s="8" t="s">
        <v>7106</v>
      </c>
      <c r="B6724" t="s">
        <v>982</v>
      </c>
    </row>
    <row r="6725" spans="1:2">
      <c r="A6725" s="8" t="s">
        <v>7107</v>
      </c>
      <c r="B6725" t="s">
        <v>982</v>
      </c>
    </row>
    <row r="6726" spans="1:2">
      <c r="A6726" s="8" t="s">
        <v>7108</v>
      </c>
      <c r="B6726" t="s">
        <v>982</v>
      </c>
    </row>
    <row r="6727" spans="1:2">
      <c r="A6727" s="8" t="s">
        <v>7109</v>
      </c>
      <c r="B6727" t="s">
        <v>982</v>
      </c>
    </row>
    <row r="6728" spans="1:2">
      <c r="A6728" s="8" t="s">
        <v>7110</v>
      </c>
      <c r="B6728" t="s">
        <v>982</v>
      </c>
    </row>
    <row r="6729" spans="1:2">
      <c r="A6729" s="8" t="s">
        <v>7111</v>
      </c>
      <c r="B6729" t="s">
        <v>982</v>
      </c>
    </row>
    <row r="6730" spans="1:2">
      <c r="A6730" s="8" t="s">
        <v>7112</v>
      </c>
      <c r="B6730" t="s">
        <v>982</v>
      </c>
    </row>
    <row r="6731" spans="1:2">
      <c r="A6731" s="8" t="s">
        <v>7113</v>
      </c>
      <c r="B6731" t="s">
        <v>982</v>
      </c>
    </row>
    <row r="6732" spans="1:2">
      <c r="A6732" s="8" t="s">
        <v>7114</v>
      </c>
      <c r="B6732" t="s">
        <v>982</v>
      </c>
    </row>
    <row r="6733" spans="1:2">
      <c r="A6733" s="8" t="s">
        <v>7115</v>
      </c>
      <c r="B6733" t="s">
        <v>982</v>
      </c>
    </row>
    <row r="6734" spans="1:2">
      <c r="A6734" s="8" t="s">
        <v>7116</v>
      </c>
      <c r="B6734" t="s">
        <v>982</v>
      </c>
    </row>
    <row r="6735" spans="1:2">
      <c r="A6735" s="8" t="s">
        <v>7117</v>
      </c>
      <c r="B6735" t="s">
        <v>982</v>
      </c>
    </row>
    <row r="6736" spans="1:2">
      <c r="A6736" s="8" t="s">
        <v>7118</v>
      </c>
      <c r="B6736" t="s">
        <v>982</v>
      </c>
    </row>
    <row r="6737" spans="1:2">
      <c r="A6737" s="8" t="s">
        <v>7119</v>
      </c>
      <c r="B6737" t="s">
        <v>982</v>
      </c>
    </row>
    <row r="6738" spans="1:2">
      <c r="A6738" s="8" t="s">
        <v>7120</v>
      </c>
      <c r="B6738" t="s">
        <v>982</v>
      </c>
    </row>
    <row r="6739" spans="1:2">
      <c r="A6739" s="8" t="s">
        <v>7121</v>
      </c>
      <c r="B6739" t="s">
        <v>982</v>
      </c>
    </row>
    <row r="6740" spans="1:2">
      <c r="A6740" s="8" t="s">
        <v>7122</v>
      </c>
      <c r="B6740" t="s">
        <v>982</v>
      </c>
    </row>
    <row r="6741" spans="1:2">
      <c r="A6741" s="8" t="s">
        <v>7123</v>
      </c>
      <c r="B6741" t="s">
        <v>982</v>
      </c>
    </row>
    <row r="6742" spans="1:2">
      <c r="A6742" s="8" t="s">
        <v>7124</v>
      </c>
      <c r="B6742" t="s">
        <v>982</v>
      </c>
    </row>
    <row r="6743" spans="1:2">
      <c r="A6743" s="8" t="s">
        <v>7125</v>
      </c>
      <c r="B6743" t="s">
        <v>982</v>
      </c>
    </row>
    <row r="6744" spans="1:2">
      <c r="A6744" s="8" t="s">
        <v>7126</v>
      </c>
      <c r="B6744" t="s">
        <v>982</v>
      </c>
    </row>
    <row r="6745" spans="1:2">
      <c r="A6745" s="8" t="s">
        <v>7127</v>
      </c>
      <c r="B6745" t="s">
        <v>982</v>
      </c>
    </row>
    <row r="6746" spans="1:2">
      <c r="A6746" s="8" t="s">
        <v>7128</v>
      </c>
      <c r="B6746" t="s">
        <v>982</v>
      </c>
    </row>
    <row r="6747" spans="1:2">
      <c r="A6747" s="8" t="s">
        <v>7129</v>
      </c>
      <c r="B6747" t="s">
        <v>982</v>
      </c>
    </row>
    <row r="6748" spans="1:2">
      <c r="A6748" s="8" t="s">
        <v>7130</v>
      </c>
      <c r="B6748" t="s">
        <v>982</v>
      </c>
    </row>
    <row r="6749" spans="1:2">
      <c r="A6749" s="8" t="s">
        <v>7131</v>
      </c>
      <c r="B6749" t="s">
        <v>982</v>
      </c>
    </row>
    <row r="6750" spans="1:2">
      <c r="A6750" s="8" t="s">
        <v>7132</v>
      </c>
      <c r="B6750" t="s">
        <v>10585</v>
      </c>
    </row>
    <row r="6751" spans="1:2">
      <c r="A6751" s="8" t="s">
        <v>7133</v>
      </c>
      <c r="B6751" t="s">
        <v>982</v>
      </c>
    </row>
    <row r="6752" spans="1:2">
      <c r="A6752" s="8" t="s">
        <v>7134</v>
      </c>
      <c r="B6752" t="s">
        <v>982</v>
      </c>
    </row>
    <row r="6753" spans="1:2">
      <c r="A6753" s="8" t="s">
        <v>7135</v>
      </c>
      <c r="B6753" t="s">
        <v>982</v>
      </c>
    </row>
    <row r="6754" spans="1:2">
      <c r="A6754" s="8" t="s">
        <v>7136</v>
      </c>
      <c r="B6754" t="s">
        <v>982</v>
      </c>
    </row>
    <row r="6755" spans="1:2">
      <c r="A6755" s="8" t="s">
        <v>7137</v>
      </c>
      <c r="B6755" t="s">
        <v>982</v>
      </c>
    </row>
    <row r="6756" spans="1:2">
      <c r="A6756" s="8" t="s">
        <v>7138</v>
      </c>
      <c r="B6756" t="s">
        <v>982</v>
      </c>
    </row>
    <row r="6757" spans="1:2">
      <c r="A6757" s="8" t="s">
        <v>7139</v>
      </c>
      <c r="B6757" t="s">
        <v>982</v>
      </c>
    </row>
    <row r="6758" spans="1:2">
      <c r="A6758" s="8" t="s">
        <v>7140</v>
      </c>
      <c r="B6758" t="s">
        <v>982</v>
      </c>
    </row>
    <row r="6759" spans="1:2">
      <c r="A6759" s="8" t="s">
        <v>7141</v>
      </c>
      <c r="B6759" t="s">
        <v>982</v>
      </c>
    </row>
    <row r="6760" spans="1:2">
      <c r="A6760" s="8" t="s">
        <v>7142</v>
      </c>
      <c r="B6760" t="s">
        <v>982</v>
      </c>
    </row>
    <row r="6761" spans="1:2">
      <c r="A6761" s="8" t="s">
        <v>7143</v>
      </c>
      <c r="B6761" t="s">
        <v>982</v>
      </c>
    </row>
    <row r="6762" spans="1:2">
      <c r="A6762" s="8" t="s">
        <v>7144</v>
      </c>
      <c r="B6762" t="s">
        <v>982</v>
      </c>
    </row>
    <row r="6763" spans="1:2">
      <c r="A6763" s="8" t="s">
        <v>7145</v>
      </c>
      <c r="B6763" t="s">
        <v>982</v>
      </c>
    </row>
    <row r="6764" spans="1:2">
      <c r="A6764" s="8" t="s">
        <v>7146</v>
      </c>
      <c r="B6764" t="s">
        <v>982</v>
      </c>
    </row>
    <row r="6765" spans="1:2">
      <c r="A6765" s="8" t="s">
        <v>7147</v>
      </c>
      <c r="B6765" t="s">
        <v>982</v>
      </c>
    </row>
    <row r="6766" spans="1:2">
      <c r="A6766" s="8" t="s">
        <v>7148</v>
      </c>
      <c r="B6766" t="s">
        <v>982</v>
      </c>
    </row>
    <row r="6767" spans="1:2">
      <c r="A6767" s="8" t="s">
        <v>7149</v>
      </c>
      <c r="B6767" t="s">
        <v>982</v>
      </c>
    </row>
    <row r="6768" spans="1:2">
      <c r="A6768" s="8" t="s">
        <v>7150</v>
      </c>
      <c r="B6768" t="s">
        <v>982</v>
      </c>
    </row>
    <row r="6769" spans="1:2">
      <c r="A6769" s="8" t="s">
        <v>7151</v>
      </c>
      <c r="B6769" t="s">
        <v>982</v>
      </c>
    </row>
    <row r="6770" spans="1:2">
      <c r="A6770" s="8" t="s">
        <v>7152</v>
      </c>
      <c r="B6770" t="s">
        <v>982</v>
      </c>
    </row>
    <row r="6771" spans="1:2">
      <c r="A6771" s="8" t="s">
        <v>7153</v>
      </c>
      <c r="B6771" t="s">
        <v>10425</v>
      </c>
    </row>
    <row r="6772" spans="1:2">
      <c r="A6772" s="8" t="s">
        <v>7154</v>
      </c>
      <c r="B6772" t="s">
        <v>982</v>
      </c>
    </row>
    <row r="6773" spans="1:2">
      <c r="A6773" s="8" t="s">
        <v>7155</v>
      </c>
      <c r="B6773" t="s">
        <v>982</v>
      </c>
    </row>
    <row r="6774" spans="1:2">
      <c r="A6774" s="8" t="s">
        <v>7156</v>
      </c>
      <c r="B6774" t="s">
        <v>982</v>
      </c>
    </row>
    <row r="6775" spans="1:2">
      <c r="A6775" s="8" t="s">
        <v>7157</v>
      </c>
      <c r="B6775" t="s">
        <v>982</v>
      </c>
    </row>
    <row r="6776" spans="1:2">
      <c r="A6776" s="8" t="s">
        <v>7158</v>
      </c>
      <c r="B6776" t="s">
        <v>982</v>
      </c>
    </row>
    <row r="6777" spans="1:2">
      <c r="A6777" s="8" t="s">
        <v>7159</v>
      </c>
      <c r="B6777" t="s">
        <v>982</v>
      </c>
    </row>
    <row r="6778" spans="1:2">
      <c r="A6778" s="8" t="s">
        <v>7160</v>
      </c>
      <c r="B6778" t="s">
        <v>982</v>
      </c>
    </row>
    <row r="6779" spans="1:2">
      <c r="A6779" s="8" t="s">
        <v>7161</v>
      </c>
      <c r="B6779" t="s">
        <v>982</v>
      </c>
    </row>
    <row r="6780" spans="1:2">
      <c r="A6780" s="8" t="s">
        <v>7162</v>
      </c>
      <c r="B6780" t="s">
        <v>982</v>
      </c>
    </row>
    <row r="6781" spans="1:2">
      <c r="A6781" s="8" t="s">
        <v>7163</v>
      </c>
      <c r="B6781" t="s">
        <v>982</v>
      </c>
    </row>
    <row r="6782" spans="1:2">
      <c r="A6782" s="8" t="s">
        <v>7164</v>
      </c>
      <c r="B6782" t="s">
        <v>982</v>
      </c>
    </row>
    <row r="6783" spans="1:2">
      <c r="A6783" s="8" t="s">
        <v>7165</v>
      </c>
      <c r="B6783" t="s">
        <v>982</v>
      </c>
    </row>
    <row r="6784" spans="1:2">
      <c r="A6784" s="8" t="s">
        <v>7166</v>
      </c>
      <c r="B6784" t="s">
        <v>982</v>
      </c>
    </row>
    <row r="6785" spans="1:2">
      <c r="A6785" s="8" t="s">
        <v>7167</v>
      </c>
      <c r="B6785" t="s">
        <v>982</v>
      </c>
    </row>
    <row r="6786" spans="1:2">
      <c r="A6786" s="8" t="s">
        <v>7168</v>
      </c>
      <c r="B6786" t="s">
        <v>982</v>
      </c>
    </row>
    <row r="6787" spans="1:2">
      <c r="A6787" s="8" t="s">
        <v>7169</v>
      </c>
      <c r="B6787" t="s">
        <v>982</v>
      </c>
    </row>
    <row r="6788" spans="1:2">
      <c r="A6788" s="8" t="s">
        <v>7170</v>
      </c>
      <c r="B6788" t="s">
        <v>982</v>
      </c>
    </row>
    <row r="6789" spans="1:2">
      <c r="A6789" s="8" t="s">
        <v>7171</v>
      </c>
      <c r="B6789" t="s">
        <v>982</v>
      </c>
    </row>
    <row r="6790" spans="1:2">
      <c r="A6790" s="8" t="s">
        <v>7172</v>
      </c>
      <c r="B6790" t="s">
        <v>982</v>
      </c>
    </row>
    <row r="6791" spans="1:2">
      <c r="A6791" s="8" t="s">
        <v>7173</v>
      </c>
      <c r="B6791" t="s">
        <v>982</v>
      </c>
    </row>
    <row r="6792" spans="1:2">
      <c r="A6792" s="8" t="s">
        <v>7174</v>
      </c>
      <c r="B6792" t="s">
        <v>982</v>
      </c>
    </row>
    <row r="6793" spans="1:2">
      <c r="A6793" s="8" t="s">
        <v>7175</v>
      </c>
      <c r="B6793" t="s">
        <v>982</v>
      </c>
    </row>
    <row r="6794" spans="1:2">
      <c r="A6794" s="8" t="s">
        <v>7176</v>
      </c>
      <c r="B6794" t="s">
        <v>982</v>
      </c>
    </row>
    <row r="6795" spans="1:2">
      <c r="A6795" s="8" t="s">
        <v>7177</v>
      </c>
      <c r="B6795" t="s">
        <v>982</v>
      </c>
    </row>
    <row r="6796" spans="1:2">
      <c r="A6796" s="8" t="s">
        <v>7178</v>
      </c>
      <c r="B6796" t="s">
        <v>982</v>
      </c>
    </row>
    <row r="6797" spans="1:2">
      <c r="A6797" s="8" t="s">
        <v>7179</v>
      </c>
      <c r="B6797" t="s">
        <v>982</v>
      </c>
    </row>
    <row r="6798" spans="1:2">
      <c r="A6798" s="8" t="s">
        <v>7180</v>
      </c>
      <c r="B6798" t="s">
        <v>982</v>
      </c>
    </row>
    <row r="6799" spans="1:2">
      <c r="A6799" s="8" t="s">
        <v>7181</v>
      </c>
      <c r="B6799" t="s">
        <v>982</v>
      </c>
    </row>
    <row r="6800" spans="1:2">
      <c r="A6800" s="8" t="s">
        <v>7182</v>
      </c>
      <c r="B6800" t="s">
        <v>982</v>
      </c>
    </row>
    <row r="6801" spans="1:2">
      <c r="A6801" s="8" t="s">
        <v>7183</v>
      </c>
      <c r="B6801" t="s">
        <v>982</v>
      </c>
    </row>
    <row r="6802" spans="1:2">
      <c r="A6802" s="8" t="s">
        <v>7184</v>
      </c>
      <c r="B6802" t="s">
        <v>982</v>
      </c>
    </row>
    <row r="6803" spans="1:2">
      <c r="A6803" s="8" t="s">
        <v>7185</v>
      </c>
      <c r="B6803" t="s">
        <v>982</v>
      </c>
    </row>
    <row r="6804" spans="1:2">
      <c r="A6804" s="8" t="s">
        <v>7186</v>
      </c>
      <c r="B6804" t="s">
        <v>982</v>
      </c>
    </row>
    <row r="6805" spans="1:2">
      <c r="A6805" s="8" t="s">
        <v>7187</v>
      </c>
      <c r="B6805" t="s">
        <v>982</v>
      </c>
    </row>
    <row r="6806" spans="1:2">
      <c r="A6806" s="8" t="s">
        <v>7188</v>
      </c>
      <c r="B6806" t="s">
        <v>982</v>
      </c>
    </row>
    <row r="6807" spans="1:2">
      <c r="A6807" s="8" t="s">
        <v>7189</v>
      </c>
      <c r="B6807" t="s">
        <v>982</v>
      </c>
    </row>
    <row r="6808" spans="1:2">
      <c r="A6808" s="8" t="s">
        <v>7190</v>
      </c>
      <c r="B6808" t="s">
        <v>982</v>
      </c>
    </row>
    <row r="6809" spans="1:2">
      <c r="A6809" s="8" t="s">
        <v>7191</v>
      </c>
      <c r="B6809" t="s">
        <v>982</v>
      </c>
    </row>
    <row r="6810" spans="1:2">
      <c r="A6810" s="8" t="s">
        <v>7192</v>
      </c>
      <c r="B6810" t="s">
        <v>982</v>
      </c>
    </row>
    <row r="6811" spans="1:2">
      <c r="A6811" s="8" t="s">
        <v>7193</v>
      </c>
      <c r="B6811" t="s">
        <v>982</v>
      </c>
    </row>
    <row r="6812" spans="1:2">
      <c r="A6812" s="8" t="s">
        <v>7194</v>
      </c>
      <c r="B6812" t="s">
        <v>982</v>
      </c>
    </row>
    <row r="6813" spans="1:2">
      <c r="A6813" s="8" t="s">
        <v>7195</v>
      </c>
      <c r="B6813" t="s">
        <v>982</v>
      </c>
    </row>
    <row r="6814" spans="1:2">
      <c r="A6814" s="8" t="s">
        <v>7196</v>
      </c>
      <c r="B6814" t="s">
        <v>982</v>
      </c>
    </row>
    <row r="6815" spans="1:2">
      <c r="A6815" s="8" t="s">
        <v>7197</v>
      </c>
      <c r="B6815" t="s">
        <v>982</v>
      </c>
    </row>
    <row r="6816" spans="1:2">
      <c r="A6816" s="8" t="s">
        <v>7198</v>
      </c>
      <c r="B6816" t="s">
        <v>982</v>
      </c>
    </row>
    <row r="6817" spans="1:2">
      <c r="A6817" s="8" t="s">
        <v>7199</v>
      </c>
      <c r="B6817" t="s">
        <v>982</v>
      </c>
    </row>
    <row r="6818" spans="1:2">
      <c r="A6818" s="8" t="s">
        <v>7200</v>
      </c>
      <c r="B6818" t="s">
        <v>982</v>
      </c>
    </row>
    <row r="6819" spans="1:2">
      <c r="A6819" s="8" t="s">
        <v>7201</v>
      </c>
      <c r="B6819" t="s">
        <v>982</v>
      </c>
    </row>
    <row r="6820" spans="1:2">
      <c r="A6820" s="8" t="s">
        <v>7202</v>
      </c>
      <c r="B6820" t="s">
        <v>982</v>
      </c>
    </row>
    <row r="6821" spans="1:2">
      <c r="A6821" s="8" t="s">
        <v>7203</v>
      </c>
      <c r="B6821" t="s">
        <v>982</v>
      </c>
    </row>
    <row r="6822" spans="1:2">
      <c r="A6822" s="8" t="s">
        <v>7204</v>
      </c>
      <c r="B6822" t="s">
        <v>982</v>
      </c>
    </row>
    <row r="6823" spans="1:2">
      <c r="A6823" s="8" t="s">
        <v>7205</v>
      </c>
      <c r="B6823" t="s">
        <v>982</v>
      </c>
    </row>
    <row r="6824" spans="1:2">
      <c r="A6824" s="8" t="s">
        <v>7206</v>
      </c>
      <c r="B6824" t="s">
        <v>982</v>
      </c>
    </row>
    <row r="6825" spans="1:2">
      <c r="A6825" s="8" t="s">
        <v>7207</v>
      </c>
      <c r="B6825" t="s">
        <v>982</v>
      </c>
    </row>
    <row r="6826" spans="1:2">
      <c r="A6826" s="8" t="s">
        <v>7208</v>
      </c>
      <c r="B6826" t="s">
        <v>982</v>
      </c>
    </row>
    <row r="6827" spans="1:2">
      <c r="A6827" s="8" t="s">
        <v>7209</v>
      </c>
      <c r="B6827" t="s">
        <v>982</v>
      </c>
    </row>
    <row r="6828" spans="1:2">
      <c r="A6828" s="8" t="s">
        <v>7210</v>
      </c>
      <c r="B6828" t="s">
        <v>982</v>
      </c>
    </row>
    <row r="6829" spans="1:2">
      <c r="A6829" s="8" t="s">
        <v>7211</v>
      </c>
      <c r="B6829" t="s">
        <v>982</v>
      </c>
    </row>
    <row r="6830" spans="1:2">
      <c r="A6830" s="8" t="s">
        <v>7212</v>
      </c>
      <c r="B6830" t="s">
        <v>982</v>
      </c>
    </row>
    <row r="6831" spans="1:2">
      <c r="A6831" s="8" t="s">
        <v>7213</v>
      </c>
      <c r="B6831" t="s">
        <v>982</v>
      </c>
    </row>
    <row r="6832" spans="1:2">
      <c r="A6832" s="8" t="s">
        <v>7214</v>
      </c>
      <c r="B6832" t="s">
        <v>982</v>
      </c>
    </row>
    <row r="6833" spans="1:2">
      <c r="A6833" s="8" t="s">
        <v>7215</v>
      </c>
      <c r="B6833" t="s">
        <v>10496</v>
      </c>
    </row>
    <row r="6834" spans="1:2">
      <c r="A6834" s="8" t="s">
        <v>7216</v>
      </c>
      <c r="B6834" t="s">
        <v>982</v>
      </c>
    </row>
    <row r="6835" spans="1:2">
      <c r="A6835" s="8" t="s">
        <v>7217</v>
      </c>
      <c r="B6835" t="s">
        <v>982</v>
      </c>
    </row>
    <row r="6836" spans="1:2">
      <c r="A6836" s="8" t="s">
        <v>7218</v>
      </c>
      <c r="B6836" t="s">
        <v>982</v>
      </c>
    </row>
    <row r="6837" spans="1:2">
      <c r="A6837" s="8" t="s">
        <v>7219</v>
      </c>
      <c r="B6837" t="s">
        <v>982</v>
      </c>
    </row>
    <row r="6838" spans="1:2">
      <c r="A6838" s="8" t="s">
        <v>7220</v>
      </c>
      <c r="B6838" t="s">
        <v>982</v>
      </c>
    </row>
    <row r="6839" spans="1:2">
      <c r="A6839" s="8" t="s">
        <v>7221</v>
      </c>
      <c r="B6839" t="s">
        <v>982</v>
      </c>
    </row>
    <row r="6840" spans="1:2">
      <c r="A6840" s="8" t="s">
        <v>7222</v>
      </c>
      <c r="B6840" t="s">
        <v>982</v>
      </c>
    </row>
    <row r="6841" spans="1:2">
      <c r="A6841" s="8" t="s">
        <v>7223</v>
      </c>
      <c r="B6841" t="s">
        <v>982</v>
      </c>
    </row>
    <row r="6842" spans="1:2">
      <c r="A6842" s="8" t="s">
        <v>7224</v>
      </c>
      <c r="B6842" t="s">
        <v>982</v>
      </c>
    </row>
    <row r="6843" spans="1:2">
      <c r="A6843" s="8" t="s">
        <v>7225</v>
      </c>
      <c r="B6843" t="s">
        <v>982</v>
      </c>
    </row>
    <row r="6844" spans="1:2">
      <c r="A6844" s="8" t="s">
        <v>7226</v>
      </c>
      <c r="B6844" t="s">
        <v>982</v>
      </c>
    </row>
    <row r="6845" spans="1:2">
      <c r="A6845" s="8" t="s">
        <v>7227</v>
      </c>
      <c r="B6845" t="s">
        <v>982</v>
      </c>
    </row>
    <row r="6846" spans="1:2">
      <c r="A6846" s="8" t="s">
        <v>7228</v>
      </c>
      <c r="B6846" t="s">
        <v>982</v>
      </c>
    </row>
    <row r="6847" spans="1:2">
      <c r="A6847" s="8" t="s">
        <v>7229</v>
      </c>
      <c r="B6847" t="s">
        <v>982</v>
      </c>
    </row>
    <row r="6848" spans="1:2">
      <c r="A6848" s="8" t="s">
        <v>7230</v>
      </c>
      <c r="B6848" t="s">
        <v>982</v>
      </c>
    </row>
    <row r="6849" spans="1:2">
      <c r="A6849" s="8" t="s">
        <v>7231</v>
      </c>
      <c r="B6849" t="s">
        <v>982</v>
      </c>
    </row>
    <row r="6850" spans="1:2">
      <c r="A6850" s="8" t="s">
        <v>7232</v>
      </c>
      <c r="B6850" t="s">
        <v>982</v>
      </c>
    </row>
    <row r="6851" spans="1:2">
      <c r="A6851" s="8" t="s">
        <v>7233</v>
      </c>
      <c r="B6851" t="s">
        <v>982</v>
      </c>
    </row>
    <row r="6852" spans="1:2">
      <c r="A6852" s="8" t="s">
        <v>7234</v>
      </c>
      <c r="B6852" t="s">
        <v>982</v>
      </c>
    </row>
    <row r="6853" spans="1:2">
      <c r="A6853" s="8" t="s">
        <v>7235</v>
      </c>
      <c r="B6853" t="s">
        <v>982</v>
      </c>
    </row>
    <row r="6854" spans="1:2">
      <c r="A6854" s="8" t="s">
        <v>7236</v>
      </c>
      <c r="B6854" t="s">
        <v>982</v>
      </c>
    </row>
    <row r="6855" spans="1:2">
      <c r="A6855" s="8" t="s">
        <v>7237</v>
      </c>
      <c r="B6855" t="s">
        <v>982</v>
      </c>
    </row>
    <row r="6856" spans="1:2">
      <c r="A6856" s="8" t="s">
        <v>7238</v>
      </c>
      <c r="B6856" t="s">
        <v>982</v>
      </c>
    </row>
    <row r="6857" spans="1:2">
      <c r="A6857" s="8" t="s">
        <v>7239</v>
      </c>
      <c r="B6857" t="s">
        <v>982</v>
      </c>
    </row>
    <row r="6858" spans="1:2">
      <c r="A6858" s="8" t="s">
        <v>7240</v>
      </c>
      <c r="B6858" t="s">
        <v>982</v>
      </c>
    </row>
    <row r="6859" spans="1:2">
      <c r="A6859" s="8" t="s">
        <v>7241</v>
      </c>
      <c r="B6859" t="s">
        <v>982</v>
      </c>
    </row>
    <row r="6860" spans="1:2">
      <c r="A6860" s="8" t="s">
        <v>7242</v>
      </c>
      <c r="B6860" t="s">
        <v>982</v>
      </c>
    </row>
    <row r="6861" spans="1:2">
      <c r="A6861" s="8" t="s">
        <v>7243</v>
      </c>
      <c r="B6861" t="s">
        <v>982</v>
      </c>
    </row>
    <row r="6862" spans="1:2">
      <c r="A6862" s="8" t="s">
        <v>7244</v>
      </c>
      <c r="B6862" t="s">
        <v>982</v>
      </c>
    </row>
    <row r="6863" spans="1:2">
      <c r="A6863" s="8" t="s">
        <v>7245</v>
      </c>
      <c r="B6863" t="s">
        <v>982</v>
      </c>
    </row>
    <row r="6864" spans="1:2">
      <c r="A6864" s="8" t="s">
        <v>7246</v>
      </c>
      <c r="B6864" t="s">
        <v>982</v>
      </c>
    </row>
    <row r="6865" spans="1:2">
      <c r="A6865" s="8" t="s">
        <v>7247</v>
      </c>
      <c r="B6865" t="s">
        <v>982</v>
      </c>
    </row>
    <row r="6866" spans="1:2">
      <c r="A6866" s="8" t="s">
        <v>7248</v>
      </c>
      <c r="B6866" t="s">
        <v>982</v>
      </c>
    </row>
    <row r="6867" spans="1:2">
      <c r="A6867" s="8" t="s">
        <v>7249</v>
      </c>
      <c r="B6867" t="s">
        <v>982</v>
      </c>
    </row>
    <row r="6868" spans="1:2">
      <c r="A6868" s="8" t="s">
        <v>7250</v>
      </c>
      <c r="B6868" t="s">
        <v>982</v>
      </c>
    </row>
    <row r="6869" spans="1:2">
      <c r="A6869" s="8" t="s">
        <v>7251</v>
      </c>
      <c r="B6869" t="s">
        <v>982</v>
      </c>
    </row>
    <row r="6870" spans="1:2">
      <c r="A6870" s="8" t="s">
        <v>7252</v>
      </c>
      <c r="B6870" t="s">
        <v>982</v>
      </c>
    </row>
    <row r="6871" spans="1:2">
      <c r="A6871" s="8" t="s">
        <v>7253</v>
      </c>
      <c r="B6871" t="s">
        <v>982</v>
      </c>
    </row>
    <row r="6872" spans="1:2">
      <c r="A6872" s="8" t="s">
        <v>7254</v>
      </c>
      <c r="B6872" t="s">
        <v>982</v>
      </c>
    </row>
    <row r="6873" spans="1:2">
      <c r="A6873" s="8" t="s">
        <v>7255</v>
      </c>
      <c r="B6873" t="s">
        <v>982</v>
      </c>
    </row>
    <row r="6874" spans="1:2">
      <c r="A6874" s="8" t="s">
        <v>7256</v>
      </c>
      <c r="B6874" t="s">
        <v>982</v>
      </c>
    </row>
    <row r="6875" spans="1:2">
      <c r="A6875" s="8" t="s">
        <v>7257</v>
      </c>
      <c r="B6875" t="s">
        <v>982</v>
      </c>
    </row>
    <row r="6876" spans="1:2">
      <c r="A6876" s="8" t="s">
        <v>7258</v>
      </c>
      <c r="B6876" t="s">
        <v>982</v>
      </c>
    </row>
    <row r="6877" spans="1:2">
      <c r="A6877" s="8" t="s">
        <v>7259</v>
      </c>
      <c r="B6877" t="s">
        <v>982</v>
      </c>
    </row>
    <row r="6878" spans="1:2">
      <c r="A6878" s="8" t="s">
        <v>7260</v>
      </c>
      <c r="B6878" t="s">
        <v>982</v>
      </c>
    </row>
    <row r="6879" spans="1:2">
      <c r="A6879" s="8" t="s">
        <v>7261</v>
      </c>
      <c r="B6879" t="s">
        <v>982</v>
      </c>
    </row>
    <row r="6880" spans="1:2">
      <c r="A6880" s="8" t="s">
        <v>7262</v>
      </c>
      <c r="B6880" t="s">
        <v>982</v>
      </c>
    </row>
    <row r="6881" spans="1:2">
      <c r="A6881" s="8" t="s">
        <v>7263</v>
      </c>
      <c r="B6881" t="s">
        <v>982</v>
      </c>
    </row>
    <row r="6882" spans="1:2">
      <c r="A6882" s="8" t="s">
        <v>7264</v>
      </c>
      <c r="B6882" t="s">
        <v>982</v>
      </c>
    </row>
    <row r="6883" spans="1:2">
      <c r="A6883" s="8" t="s">
        <v>7265</v>
      </c>
      <c r="B6883" t="s">
        <v>982</v>
      </c>
    </row>
    <row r="6884" spans="1:2">
      <c r="A6884" s="8" t="s">
        <v>7266</v>
      </c>
      <c r="B6884" t="s">
        <v>982</v>
      </c>
    </row>
    <row r="6885" spans="1:2">
      <c r="A6885" s="8" t="s">
        <v>7267</v>
      </c>
      <c r="B6885" t="s">
        <v>982</v>
      </c>
    </row>
    <row r="6886" spans="1:2">
      <c r="A6886" s="8" t="s">
        <v>7268</v>
      </c>
      <c r="B6886" t="s">
        <v>982</v>
      </c>
    </row>
    <row r="6887" spans="1:2">
      <c r="A6887" s="8" t="s">
        <v>7269</v>
      </c>
      <c r="B6887" t="s">
        <v>982</v>
      </c>
    </row>
    <row r="6888" spans="1:2">
      <c r="A6888" s="8" t="s">
        <v>7270</v>
      </c>
      <c r="B6888" t="s">
        <v>982</v>
      </c>
    </row>
    <row r="6889" spans="1:2">
      <c r="A6889" s="8" t="s">
        <v>7271</v>
      </c>
      <c r="B6889" t="s">
        <v>982</v>
      </c>
    </row>
    <row r="6890" spans="1:2">
      <c r="A6890" s="8" t="s">
        <v>7272</v>
      </c>
      <c r="B6890" t="s">
        <v>982</v>
      </c>
    </row>
    <row r="6891" spans="1:2">
      <c r="A6891" s="8" t="s">
        <v>7273</v>
      </c>
      <c r="B6891" t="s">
        <v>982</v>
      </c>
    </row>
    <row r="6892" spans="1:2">
      <c r="A6892" s="8" t="s">
        <v>7274</v>
      </c>
      <c r="B6892" t="s">
        <v>982</v>
      </c>
    </row>
    <row r="6893" spans="1:2">
      <c r="A6893" s="8" t="s">
        <v>7275</v>
      </c>
      <c r="B6893" t="s">
        <v>982</v>
      </c>
    </row>
    <row r="6894" spans="1:2">
      <c r="A6894" s="8" t="s">
        <v>7276</v>
      </c>
      <c r="B6894" t="s">
        <v>982</v>
      </c>
    </row>
    <row r="6895" spans="1:2">
      <c r="A6895" s="8" t="s">
        <v>7277</v>
      </c>
      <c r="B6895" t="s">
        <v>982</v>
      </c>
    </row>
    <row r="6896" spans="1:2">
      <c r="A6896" s="8" t="s">
        <v>7278</v>
      </c>
      <c r="B6896" t="s">
        <v>982</v>
      </c>
    </row>
    <row r="6897" spans="1:2">
      <c r="A6897" s="8" t="s">
        <v>7279</v>
      </c>
      <c r="B6897" t="s">
        <v>982</v>
      </c>
    </row>
    <row r="6898" spans="1:2">
      <c r="A6898" s="8" t="s">
        <v>7280</v>
      </c>
      <c r="B6898" t="s">
        <v>982</v>
      </c>
    </row>
    <row r="6899" spans="1:2">
      <c r="A6899" s="8" t="s">
        <v>7281</v>
      </c>
      <c r="B6899" t="s">
        <v>982</v>
      </c>
    </row>
    <row r="6900" spans="1:2">
      <c r="A6900" s="8" t="s">
        <v>7282</v>
      </c>
      <c r="B6900" t="s">
        <v>982</v>
      </c>
    </row>
    <row r="6901" spans="1:2">
      <c r="A6901" s="8" t="s">
        <v>7283</v>
      </c>
      <c r="B6901" t="s">
        <v>982</v>
      </c>
    </row>
    <row r="6902" spans="1:2">
      <c r="A6902" s="8" t="s">
        <v>7284</v>
      </c>
      <c r="B6902" t="s">
        <v>982</v>
      </c>
    </row>
    <row r="6903" spans="1:2">
      <c r="A6903" s="8" t="s">
        <v>7285</v>
      </c>
      <c r="B6903" t="s">
        <v>982</v>
      </c>
    </row>
    <row r="6904" spans="1:2">
      <c r="A6904" s="8" t="s">
        <v>7286</v>
      </c>
      <c r="B6904" t="s">
        <v>982</v>
      </c>
    </row>
    <row r="6905" spans="1:2">
      <c r="A6905" s="8" t="s">
        <v>7287</v>
      </c>
      <c r="B6905" t="s">
        <v>982</v>
      </c>
    </row>
    <row r="6906" spans="1:2">
      <c r="A6906" s="8" t="s">
        <v>7288</v>
      </c>
      <c r="B6906" t="s">
        <v>982</v>
      </c>
    </row>
    <row r="6907" spans="1:2">
      <c r="A6907" s="8" t="s">
        <v>7289</v>
      </c>
      <c r="B6907" t="s">
        <v>982</v>
      </c>
    </row>
    <row r="6908" spans="1:2">
      <c r="A6908" s="8" t="s">
        <v>7290</v>
      </c>
      <c r="B6908" t="s">
        <v>982</v>
      </c>
    </row>
    <row r="6909" spans="1:2">
      <c r="A6909" s="8" t="s">
        <v>7291</v>
      </c>
      <c r="B6909" t="s">
        <v>982</v>
      </c>
    </row>
    <row r="6910" spans="1:2">
      <c r="A6910" s="8" t="s">
        <v>7292</v>
      </c>
      <c r="B6910" t="s">
        <v>982</v>
      </c>
    </row>
    <row r="6911" spans="1:2">
      <c r="A6911" s="8" t="s">
        <v>7293</v>
      </c>
      <c r="B6911" t="s">
        <v>982</v>
      </c>
    </row>
    <row r="6912" spans="1:2">
      <c r="A6912" s="8" t="s">
        <v>7294</v>
      </c>
      <c r="B6912" t="s">
        <v>982</v>
      </c>
    </row>
    <row r="6913" spans="1:2">
      <c r="A6913" s="8" t="s">
        <v>7295</v>
      </c>
      <c r="B6913" t="s">
        <v>982</v>
      </c>
    </row>
    <row r="6914" spans="1:2">
      <c r="A6914" s="8" t="s">
        <v>7296</v>
      </c>
      <c r="B6914" t="s">
        <v>982</v>
      </c>
    </row>
    <row r="6915" spans="1:2">
      <c r="A6915" s="8" t="s">
        <v>7297</v>
      </c>
      <c r="B6915" t="s">
        <v>982</v>
      </c>
    </row>
    <row r="6916" spans="1:2">
      <c r="A6916" s="8" t="s">
        <v>7298</v>
      </c>
      <c r="B6916" t="s">
        <v>982</v>
      </c>
    </row>
    <row r="6917" spans="1:2">
      <c r="A6917" s="8" t="s">
        <v>7299</v>
      </c>
      <c r="B6917" t="s">
        <v>982</v>
      </c>
    </row>
    <row r="6918" spans="1:2">
      <c r="A6918" s="8" t="s">
        <v>7300</v>
      </c>
      <c r="B6918" t="s">
        <v>982</v>
      </c>
    </row>
    <row r="6919" spans="1:2">
      <c r="A6919" s="8" t="s">
        <v>7301</v>
      </c>
      <c r="B6919" t="s">
        <v>982</v>
      </c>
    </row>
    <row r="6920" spans="1:2">
      <c r="A6920" s="8" t="s">
        <v>7302</v>
      </c>
      <c r="B6920" t="s">
        <v>982</v>
      </c>
    </row>
    <row r="6921" spans="1:2">
      <c r="A6921" s="8" t="s">
        <v>7303</v>
      </c>
      <c r="B6921" t="s">
        <v>982</v>
      </c>
    </row>
    <row r="6922" spans="1:2">
      <c r="A6922" s="8" t="s">
        <v>7304</v>
      </c>
      <c r="B6922" t="s">
        <v>982</v>
      </c>
    </row>
    <row r="6923" spans="1:2">
      <c r="A6923" s="8" t="s">
        <v>7305</v>
      </c>
      <c r="B6923" t="s">
        <v>982</v>
      </c>
    </row>
    <row r="6924" spans="1:2">
      <c r="A6924" s="8" t="s">
        <v>7306</v>
      </c>
      <c r="B6924" t="s">
        <v>982</v>
      </c>
    </row>
    <row r="6925" spans="1:2">
      <c r="A6925" s="8" t="s">
        <v>7307</v>
      </c>
      <c r="B6925" t="s">
        <v>982</v>
      </c>
    </row>
    <row r="6926" spans="1:2">
      <c r="A6926" s="8" t="s">
        <v>7308</v>
      </c>
      <c r="B6926" t="s">
        <v>982</v>
      </c>
    </row>
    <row r="6927" spans="1:2">
      <c r="A6927" s="8" t="s">
        <v>7309</v>
      </c>
      <c r="B6927" t="s">
        <v>982</v>
      </c>
    </row>
    <row r="6928" spans="1:2">
      <c r="A6928" s="8" t="s">
        <v>7310</v>
      </c>
      <c r="B6928" t="s">
        <v>982</v>
      </c>
    </row>
    <row r="6929" spans="1:2">
      <c r="A6929" s="8" t="s">
        <v>7311</v>
      </c>
      <c r="B6929" t="s">
        <v>982</v>
      </c>
    </row>
    <row r="6930" spans="1:2">
      <c r="A6930" s="8" t="s">
        <v>7312</v>
      </c>
      <c r="B6930" t="s">
        <v>982</v>
      </c>
    </row>
    <row r="6931" spans="1:2">
      <c r="A6931" s="8" t="s">
        <v>7313</v>
      </c>
      <c r="B6931" t="s">
        <v>982</v>
      </c>
    </row>
    <row r="6932" spans="1:2">
      <c r="A6932" s="8" t="s">
        <v>7314</v>
      </c>
      <c r="B6932" t="s">
        <v>982</v>
      </c>
    </row>
    <row r="6933" spans="1:2">
      <c r="A6933" s="8" t="s">
        <v>7315</v>
      </c>
      <c r="B6933" t="s">
        <v>982</v>
      </c>
    </row>
    <row r="6934" spans="1:2">
      <c r="A6934" s="8" t="s">
        <v>7316</v>
      </c>
      <c r="B6934" t="s">
        <v>982</v>
      </c>
    </row>
    <row r="6935" spans="1:2">
      <c r="A6935" s="8" t="s">
        <v>7317</v>
      </c>
      <c r="B6935" t="s">
        <v>982</v>
      </c>
    </row>
    <row r="6936" spans="1:2">
      <c r="A6936" s="8" t="s">
        <v>7318</v>
      </c>
      <c r="B6936" t="s">
        <v>982</v>
      </c>
    </row>
    <row r="6937" spans="1:2">
      <c r="A6937" s="8" t="s">
        <v>7319</v>
      </c>
      <c r="B6937" t="s">
        <v>982</v>
      </c>
    </row>
    <row r="6938" spans="1:2">
      <c r="A6938" s="8" t="s">
        <v>7320</v>
      </c>
      <c r="B6938" t="s">
        <v>982</v>
      </c>
    </row>
    <row r="6939" spans="1:2">
      <c r="A6939" s="8" t="s">
        <v>7321</v>
      </c>
      <c r="B6939" t="s">
        <v>982</v>
      </c>
    </row>
    <row r="6940" spans="1:2">
      <c r="A6940" s="8" t="s">
        <v>7322</v>
      </c>
      <c r="B6940" t="s">
        <v>982</v>
      </c>
    </row>
    <row r="6941" spans="1:2">
      <c r="A6941" s="8" t="s">
        <v>7323</v>
      </c>
      <c r="B6941" t="s">
        <v>982</v>
      </c>
    </row>
    <row r="6942" spans="1:2">
      <c r="A6942" s="8" t="s">
        <v>7324</v>
      </c>
      <c r="B6942" t="s">
        <v>982</v>
      </c>
    </row>
    <row r="6943" spans="1:2">
      <c r="A6943" s="8" t="s">
        <v>7325</v>
      </c>
      <c r="B6943" t="s">
        <v>982</v>
      </c>
    </row>
    <row r="6944" spans="1:2">
      <c r="A6944" s="8" t="s">
        <v>7326</v>
      </c>
      <c r="B6944" t="s">
        <v>982</v>
      </c>
    </row>
    <row r="6945" spans="1:2">
      <c r="A6945" s="8" t="s">
        <v>7327</v>
      </c>
      <c r="B6945" t="s">
        <v>982</v>
      </c>
    </row>
    <row r="6946" spans="1:2">
      <c r="A6946" s="8" t="s">
        <v>7328</v>
      </c>
      <c r="B6946" t="s">
        <v>982</v>
      </c>
    </row>
    <row r="6947" spans="1:2">
      <c r="A6947" s="8" t="s">
        <v>7329</v>
      </c>
      <c r="B6947" t="s">
        <v>982</v>
      </c>
    </row>
    <row r="6948" spans="1:2">
      <c r="A6948" s="8" t="s">
        <v>7330</v>
      </c>
      <c r="B6948" t="s">
        <v>982</v>
      </c>
    </row>
    <row r="6949" spans="1:2">
      <c r="A6949" s="8" t="s">
        <v>7331</v>
      </c>
      <c r="B6949" t="s">
        <v>982</v>
      </c>
    </row>
    <row r="6950" spans="1:2">
      <c r="A6950" s="8" t="s">
        <v>7332</v>
      </c>
      <c r="B6950" t="s">
        <v>982</v>
      </c>
    </row>
    <row r="6951" spans="1:2">
      <c r="A6951" s="8" t="s">
        <v>7333</v>
      </c>
      <c r="B6951" t="s">
        <v>982</v>
      </c>
    </row>
    <row r="6952" spans="1:2">
      <c r="A6952" s="8" t="s">
        <v>7334</v>
      </c>
      <c r="B6952" t="s">
        <v>982</v>
      </c>
    </row>
    <row r="6953" spans="1:2">
      <c r="A6953" s="8" t="s">
        <v>7335</v>
      </c>
      <c r="B6953" t="s">
        <v>982</v>
      </c>
    </row>
    <row r="6954" spans="1:2">
      <c r="A6954" s="8" t="s">
        <v>7336</v>
      </c>
      <c r="B6954" t="s">
        <v>982</v>
      </c>
    </row>
    <row r="6955" spans="1:2">
      <c r="A6955" s="8" t="s">
        <v>7337</v>
      </c>
      <c r="B6955" t="s">
        <v>982</v>
      </c>
    </row>
    <row r="6956" spans="1:2">
      <c r="A6956" s="8" t="s">
        <v>7338</v>
      </c>
      <c r="B6956" t="s">
        <v>982</v>
      </c>
    </row>
    <row r="6957" spans="1:2">
      <c r="A6957" s="8" t="s">
        <v>7339</v>
      </c>
      <c r="B6957" t="s">
        <v>982</v>
      </c>
    </row>
    <row r="6958" spans="1:2">
      <c r="A6958" s="8" t="s">
        <v>7340</v>
      </c>
      <c r="B6958" t="s">
        <v>982</v>
      </c>
    </row>
    <row r="6959" spans="1:2">
      <c r="A6959" s="8" t="s">
        <v>7341</v>
      </c>
      <c r="B6959" t="s">
        <v>982</v>
      </c>
    </row>
    <row r="6960" spans="1:2">
      <c r="A6960" s="8" t="s">
        <v>7342</v>
      </c>
      <c r="B6960" t="s">
        <v>982</v>
      </c>
    </row>
    <row r="6961" spans="1:2">
      <c r="A6961" s="8" t="s">
        <v>7343</v>
      </c>
      <c r="B6961" t="s">
        <v>982</v>
      </c>
    </row>
    <row r="6962" spans="1:2">
      <c r="A6962" s="8" t="s">
        <v>7344</v>
      </c>
      <c r="B6962" t="s">
        <v>10409</v>
      </c>
    </row>
    <row r="6963" spans="1:2">
      <c r="A6963" s="8" t="s">
        <v>7345</v>
      </c>
      <c r="B6963" t="s">
        <v>982</v>
      </c>
    </row>
    <row r="6964" spans="1:2">
      <c r="A6964" s="8" t="s">
        <v>7346</v>
      </c>
      <c r="B6964" t="s">
        <v>982</v>
      </c>
    </row>
    <row r="6965" spans="1:2">
      <c r="A6965" s="8" t="s">
        <v>7347</v>
      </c>
      <c r="B6965" t="s">
        <v>982</v>
      </c>
    </row>
    <row r="6966" spans="1:2">
      <c r="A6966" s="8" t="s">
        <v>7348</v>
      </c>
      <c r="B6966" t="s">
        <v>982</v>
      </c>
    </row>
    <row r="6967" spans="1:2">
      <c r="A6967" s="8" t="s">
        <v>7349</v>
      </c>
      <c r="B6967" t="s">
        <v>982</v>
      </c>
    </row>
    <row r="6968" spans="1:2">
      <c r="A6968" s="8" t="s">
        <v>7350</v>
      </c>
      <c r="B6968" t="s">
        <v>982</v>
      </c>
    </row>
    <row r="6969" spans="1:2">
      <c r="A6969" s="8" t="s">
        <v>7351</v>
      </c>
      <c r="B6969" t="s">
        <v>982</v>
      </c>
    </row>
    <row r="6970" spans="1:2">
      <c r="A6970" s="8" t="s">
        <v>7352</v>
      </c>
      <c r="B6970" t="s">
        <v>982</v>
      </c>
    </row>
    <row r="6971" spans="1:2">
      <c r="A6971" s="8" t="s">
        <v>7353</v>
      </c>
      <c r="B6971" t="s">
        <v>982</v>
      </c>
    </row>
    <row r="6972" spans="1:2">
      <c r="A6972" s="8" t="s">
        <v>7354</v>
      </c>
      <c r="B6972" t="s">
        <v>982</v>
      </c>
    </row>
    <row r="6973" spans="1:2">
      <c r="A6973" s="8" t="s">
        <v>7355</v>
      </c>
      <c r="B6973" t="s">
        <v>982</v>
      </c>
    </row>
    <row r="6974" spans="1:2">
      <c r="A6974" s="8" t="s">
        <v>7356</v>
      </c>
      <c r="B6974" t="s">
        <v>982</v>
      </c>
    </row>
    <row r="6975" spans="1:2">
      <c r="A6975" s="8" t="s">
        <v>7357</v>
      </c>
      <c r="B6975" t="s">
        <v>982</v>
      </c>
    </row>
    <row r="6976" spans="1:2">
      <c r="A6976" s="8" t="s">
        <v>7358</v>
      </c>
      <c r="B6976" t="s">
        <v>982</v>
      </c>
    </row>
    <row r="6977" spans="1:2">
      <c r="A6977" s="8" t="s">
        <v>7359</v>
      </c>
      <c r="B6977" t="s">
        <v>982</v>
      </c>
    </row>
    <row r="6978" spans="1:2">
      <c r="A6978" s="8" t="s">
        <v>7360</v>
      </c>
      <c r="B6978" t="s">
        <v>982</v>
      </c>
    </row>
    <row r="6979" spans="1:2">
      <c r="A6979" s="8" t="s">
        <v>7361</v>
      </c>
      <c r="B6979" t="s">
        <v>982</v>
      </c>
    </row>
    <row r="6980" spans="1:2">
      <c r="A6980" s="8" t="s">
        <v>7362</v>
      </c>
      <c r="B6980" t="s">
        <v>982</v>
      </c>
    </row>
    <row r="6981" spans="1:2">
      <c r="A6981" s="8" t="s">
        <v>7363</v>
      </c>
      <c r="B6981" t="s">
        <v>982</v>
      </c>
    </row>
    <row r="6982" spans="1:2">
      <c r="A6982" s="8" t="s">
        <v>7364</v>
      </c>
      <c r="B6982" t="s">
        <v>10396</v>
      </c>
    </row>
    <row r="6983" spans="1:2">
      <c r="A6983" s="8" t="s">
        <v>7365</v>
      </c>
      <c r="B6983" t="s">
        <v>982</v>
      </c>
    </row>
    <row r="6984" spans="1:2">
      <c r="A6984" s="8" t="s">
        <v>7366</v>
      </c>
      <c r="B6984" t="s">
        <v>982</v>
      </c>
    </row>
    <row r="6985" spans="1:2">
      <c r="A6985" s="8" t="s">
        <v>7367</v>
      </c>
      <c r="B6985" t="s">
        <v>982</v>
      </c>
    </row>
    <row r="6986" spans="1:2">
      <c r="A6986" s="8" t="s">
        <v>7368</v>
      </c>
      <c r="B6986" t="s">
        <v>982</v>
      </c>
    </row>
    <row r="6987" spans="1:2">
      <c r="A6987" s="8" t="s">
        <v>7369</v>
      </c>
      <c r="B6987" t="s">
        <v>982</v>
      </c>
    </row>
    <row r="6988" spans="1:2">
      <c r="A6988" s="8" t="s">
        <v>7370</v>
      </c>
      <c r="B6988" t="s">
        <v>982</v>
      </c>
    </row>
    <row r="6989" spans="1:2">
      <c r="A6989" s="8" t="s">
        <v>7371</v>
      </c>
      <c r="B6989" t="s">
        <v>982</v>
      </c>
    </row>
    <row r="6990" spans="1:2">
      <c r="A6990" s="8" t="s">
        <v>7372</v>
      </c>
      <c r="B6990" t="s">
        <v>982</v>
      </c>
    </row>
    <row r="6991" spans="1:2">
      <c r="A6991" s="8" t="s">
        <v>7373</v>
      </c>
      <c r="B6991" t="s">
        <v>982</v>
      </c>
    </row>
    <row r="6992" spans="1:2">
      <c r="A6992" s="8" t="s">
        <v>7374</v>
      </c>
      <c r="B6992" t="s">
        <v>982</v>
      </c>
    </row>
    <row r="6993" spans="1:2">
      <c r="A6993" s="8" t="s">
        <v>7375</v>
      </c>
      <c r="B6993" t="s">
        <v>982</v>
      </c>
    </row>
    <row r="6994" spans="1:2">
      <c r="A6994" s="8" t="s">
        <v>7376</v>
      </c>
      <c r="B6994" t="s">
        <v>982</v>
      </c>
    </row>
    <row r="6995" spans="1:2">
      <c r="A6995" s="8" t="s">
        <v>7377</v>
      </c>
      <c r="B6995" t="s">
        <v>982</v>
      </c>
    </row>
    <row r="6996" spans="1:2">
      <c r="A6996" s="8" t="s">
        <v>7378</v>
      </c>
      <c r="B6996" t="s">
        <v>982</v>
      </c>
    </row>
    <row r="6997" spans="1:2">
      <c r="A6997" s="8" t="s">
        <v>7379</v>
      </c>
      <c r="B6997" t="s">
        <v>982</v>
      </c>
    </row>
    <row r="6998" spans="1:2">
      <c r="A6998" s="8" t="s">
        <v>7380</v>
      </c>
      <c r="B6998" t="s">
        <v>982</v>
      </c>
    </row>
    <row r="6999" spans="1:2">
      <c r="A6999" s="8" t="s">
        <v>7381</v>
      </c>
      <c r="B6999" t="s">
        <v>982</v>
      </c>
    </row>
    <row r="7000" spans="1:2">
      <c r="A7000" s="8" t="s">
        <v>7382</v>
      </c>
      <c r="B7000" t="s">
        <v>982</v>
      </c>
    </row>
    <row r="7001" spans="1:2">
      <c r="A7001" s="8" t="s">
        <v>7383</v>
      </c>
      <c r="B7001" t="s">
        <v>982</v>
      </c>
    </row>
    <row r="7002" spans="1:2">
      <c r="A7002" s="8" t="s">
        <v>7384</v>
      </c>
      <c r="B7002" t="s">
        <v>982</v>
      </c>
    </row>
    <row r="7003" spans="1:2">
      <c r="A7003" s="8" t="s">
        <v>7385</v>
      </c>
      <c r="B7003" t="s">
        <v>10409</v>
      </c>
    </row>
    <row r="7004" spans="1:2">
      <c r="A7004" s="8" t="s">
        <v>7386</v>
      </c>
      <c r="B7004" t="s">
        <v>10572</v>
      </c>
    </row>
    <row r="7005" spans="1:2">
      <c r="A7005" s="8" t="s">
        <v>7387</v>
      </c>
      <c r="B7005" t="s">
        <v>10457</v>
      </c>
    </row>
    <row r="7006" spans="1:2">
      <c r="A7006" s="8" t="s">
        <v>7388</v>
      </c>
      <c r="B7006" t="s">
        <v>982</v>
      </c>
    </row>
    <row r="7007" spans="1:2">
      <c r="A7007" s="8" t="s">
        <v>7389</v>
      </c>
      <c r="B7007" t="s">
        <v>982</v>
      </c>
    </row>
    <row r="7008" spans="1:2">
      <c r="A7008" s="8" t="s">
        <v>7390</v>
      </c>
      <c r="B7008" t="s">
        <v>982</v>
      </c>
    </row>
    <row r="7009" spans="1:2">
      <c r="A7009" s="8" t="s">
        <v>7391</v>
      </c>
      <c r="B7009" t="s">
        <v>982</v>
      </c>
    </row>
    <row r="7010" spans="1:2">
      <c r="A7010" s="8" t="s">
        <v>7392</v>
      </c>
      <c r="B7010" t="s">
        <v>982</v>
      </c>
    </row>
    <row r="7011" spans="1:2">
      <c r="A7011" s="8" t="s">
        <v>7393</v>
      </c>
      <c r="B7011" t="s">
        <v>982</v>
      </c>
    </row>
    <row r="7012" spans="1:2">
      <c r="A7012" s="8" t="s">
        <v>7394</v>
      </c>
      <c r="B7012" t="s">
        <v>982</v>
      </c>
    </row>
    <row r="7013" spans="1:2">
      <c r="A7013" s="8" t="s">
        <v>7395</v>
      </c>
      <c r="B7013" t="s">
        <v>982</v>
      </c>
    </row>
    <row r="7014" spans="1:2">
      <c r="A7014" s="8" t="s">
        <v>7396</v>
      </c>
      <c r="B7014" t="s">
        <v>982</v>
      </c>
    </row>
    <row r="7015" spans="1:2">
      <c r="A7015" s="8" t="s">
        <v>7397</v>
      </c>
      <c r="B7015" t="s">
        <v>982</v>
      </c>
    </row>
    <row r="7016" spans="1:2">
      <c r="A7016" s="8" t="s">
        <v>7398</v>
      </c>
      <c r="B7016" t="s">
        <v>982</v>
      </c>
    </row>
    <row r="7017" spans="1:2">
      <c r="A7017" s="8" t="s">
        <v>7399</v>
      </c>
      <c r="B7017" t="s">
        <v>982</v>
      </c>
    </row>
    <row r="7018" spans="1:2">
      <c r="A7018" s="8" t="s">
        <v>7400</v>
      </c>
      <c r="B7018" t="s">
        <v>982</v>
      </c>
    </row>
    <row r="7019" spans="1:2">
      <c r="A7019" s="8" t="s">
        <v>7401</v>
      </c>
      <c r="B7019" t="s">
        <v>982</v>
      </c>
    </row>
    <row r="7020" spans="1:2">
      <c r="A7020" s="8" t="s">
        <v>7402</v>
      </c>
      <c r="B7020" t="s">
        <v>982</v>
      </c>
    </row>
    <row r="7021" spans="1:2">
      <c r="A7021" s="8" t="s">
        <v>7403</v>
      </c>
      <c r="B7021" t="s">
        <v>982</v>
      </c>
    </row>
    <row r="7022" spans="1:2">
      <c r="A7022" s="8" t="s">
        <v>7404</v>
      </c>
      <c r="B7022" t="s">
        <v>982</v>
      </c>
    </row>
    <row r="7023" spans="1:2">
      <c r="A7023" s="8" t="s">
        <v>7405</v>
      </c>
      <c r="B7023" t="s">
        <v>982</v>
      </c>
    </row>
    <row r="7024" spans="1:2">
      <c r="A7024" s="8" t="s">
        <v>7406</v>
      </c>
      <c r="B7024" t="s">
        <v>982</v>
      </c>
    </row>
    <row r="7025" spans="1:2">
      <c r="A7025" s="8" t="s">
        <v>7407</v>
      </c>
      <c r="B7025" t="s">
        <v>982</v>
      </c>
    </row>
    <row r="7026" spans="1:2">
      <c r="A7026" s="8" t="s">
        <v>7408</v>
      </c>
      <c r="B7026" t="s">
        <v>982</v>
      </c>
    </row>
    <row r="7027" spans="1:2">
      <c r="A7027" s="8" t="s">
        <v>7409</v>
      </c>
      <c r="B7027" t="s">
        <v>982</v>
      </c>
    </row>
    <row r="7028" spans="1:2">
      <c r="A7028" s="8" t="s">
        <v>7410</v>
      </c>
      <c r="B7028" t="s">
        <v>982</v>
      </c>
    </row>
    <row r="7029" spans="1:2">
      <c r="A7029" s="8" t="s">
        <v>7411</v>
      </c>
      <c r="B7029" t="s">
        <v>982</v>
      </c>
    </row>
    <row r="7030" spans="1:2">
      <c r="A7030" s="8" t="s">
        <v>7412</v>
      </c>
      <c r="B7030" t="s">
        <v>982</v>
      </c>
    </row>
    <row r="7031" spans="1:2">
      <c r="A7031" s="8" t="s">
        <v>7413</v>
      </c>
      <c r="B7031" t="s">
        <v>982</v>
      </c>
    </row>
    <row r="7032" spans="1:2">
      <c r="A7032" s="8" t="s">
        <v>7414</v>
      </c>
      <c r="B7032" t="s">
        <v>982</v>
      </c>
    </row>
    <row r="7033" spans="1:2">
      <c r="A7033" s="8" t="s">
        <v>7415</v>
      </c>
      <c r="B7033" t="s">
        <v>982</v>
      </c>
    </row>
    <row r="7034" spans="1:2">
      <c r="A7034" s="8" t="s">
        <v>7416</v>
      </c>
      <c r="B7034" t="s">
        <v>982</v>
      </c>
    </row>
    <row r="7035" spans="1:2">
      <c r="A7035" s="8" t="s">
        <v>7417</v>
      </c>
      <c r="B7035" t="s">
        <v>982</v>
      </c>
    </row>
    <row r="7036" spans="1:2">
      <c r="A7036" s="8" t="s">
        <v>7418</v>
      </c>
      <c r="B7036" t="s">
        <v>982</v>
      </c>
    </row>
    <row r="7037" spans="1:2">
      <c r="A7037" s="8" t="s">
        <v>7419</v>
      </c>
      <c r="B7037" t="s">
        <v>982</v>
      </c>
    </row>
    <row r="7038" spans="1:2">
      <c r="A7038" s="8" t="s">
        <v>7420</v>
      </c>
      <c r="B7038" t="s">
        <v>982</v>
      </c>
    </row>
    <row r="7039" spans="1:2">
      <c r="A7039" s="8" t="s">
        <v>7421</v>
      </c>
      <c r="B7039" t="s">
        <v>982</v>
      </c>
    </row>
    <row r="7040" spans="1:2">
      <c r="A7040" s="8" t="s">
        <v>7422</v>
      </c>
      <c r="B7040" t="s">
        <v>982</v>
      </c>
    </row>
    <row r="7041" spans="1:2">
      <c r="A7041" s="8" t="s">
        <v>7423</v>
      </c>
      <c r="B7041" t="s">
        <v>10539</v>
      </c>
    </row>
    <row r="7042" spans="1:2">
      <c r="A7042" s="8" t="s">
        <v>7424</v>
      </c>
      <c r="B7042" t="s">
        <v>982</v>
      </c>
    </row>
    <row r="7043" spans="1:2">
      <c r="A7043" s="8" t="s">
        <v>7425</v>
      </c>
      <c r="B7043" t="s">
        <v>982</v>
      </c>
    </row>
    <row r="7044" spans="1:2">
      <c r="A7044" s="8" t="s">
        <v>7426</v>
      </c>
      <c r="B7044" t="s">
        <v>982</v>
      </c>
    </row>
    <row r="7045" spans="1:2">
      <c r="A7045" s="8" t="s">
        <v>7427</v>
      </c>
      <c r="B7045" t="s">
        <v>982</v>
      </c>
    </row>
    <row r="7046" spans="1:2">
      <c r="A7046" s="8" t="s">
        <v>7428</v>
      </c>
      <c r="B7046" t="s">
        <v>982</v>
      </c>
    </row>
    <row r="7047" spans="1:2">
      <c r="A7047" s="8" t="s">
        <v>7429</v>
      </c>
      <c r="B7047" t="s">
        <v>982</v>
      </c>
    </row>
    <row r="7048" spans="1:2">
      <c r="A7048" s="8" t="s">
        <v>7430</v>
      </c>
      <c r="B7048" t="s">
        <v>982</v>
      </c>
    </row>
    <row r="7049" spans="1:2">
      <c r="A7049" s="8" t="s">
        <v>7431</v>
      </c>
      <c r="B7049" t="s">
        <v>982</v>
      </c>
    </row>
    <row r="7050" spans="1:2">
      <c r="A7050" s="8" t="s">
        <v>7432</v>
      </c>
      <c r="B7050" t="s">
        <v>982</v>
      </c>
    </row>
    <row r="7051" spans="1:2">
      <c r="A7051" s="8" t="s">
        <v>7433</v>
      </c>
      <c r="B7051" t="s">
        <v>982</v>
      </c>
    </row>
    <row r="7052" spans="1:2">
      <c r="A7052" s="8" t="s">
        <v>7434</v>
      </c>
      <c r="B7052" t="s">
        <v>982</v>
      </c>
    </row>
    <row r="7053" spans="1:2">
      <c r="A7053" s="8" t="s">
        <v>7435</v>
      </c>
      <c r="B7053" t="s">
        <v>982</v>
      </c>
    </row>
    <row r="7054" spans="1:2">
      <c r="A7054" s="8" t="s">
        <v>7436</v>
      </c>
      <c r="B7054" t="s">
        <v>982</v>
      </c>
    </row>
    <row r="7055" spans="1:2">
      <c r="A7055" s="8" t="s">
        <v>7437</v>
      </c>
      <c r="B7055" t="s">
        <v>982</v>
      </c>
    </row>
    <row r="7056" spans="1:2">
      <c r="A7056" s="8" t="s">
        <v>7438</v>
      </c>
      <c r="B7056" t="s">
        <v>982</v>
      </c>
    </row>
    <row r="7057" spans="1:2">
      <c r="A7057" s="8" t="s">
        <v>7439</v>
      </c>
      <c r="B7057" t="s">
        <v>982</v>
      </c>
    </row>
    <row r="7058" spans="1:2">
      <c r="A7058" s="8" t="s">
        <v>7440</v>
      </c>
      <c r="B7058" t="s">
        <v>982</v>
      </c>
    </row>
    <row r="7059" spans="1:2">
      <c r="A7059" s="8" t="s">
        <v>7441</v>
      </c>
      <c r="B7059" t="s">
        <v>982</v>
      </c>
    </row>
    <row r="7060" spans="1:2">
      <c r="A7060" s="8" t="s">
        <v>7442</v>
      </c>
      <c r="B7060" t="s">
        <v>982</v>
      </c>
    </row>
    <row r="7061" spans="1:2">
      <c r="A7061" s="8" t="s">
        <v>7443</v>
      </c>
      <c r="B7061" t="s">
        <v>982</v>
      </c>
    </row>
    <row r="7062" spans="1:2">
      <c r="A7062" s="8" t="s">
        <v>7444</v>
      </c>
      <c r="B7062" t="s">
        <v>982</v>
      </c>
    </row>
    <row r="7063" spans="1:2">
      <c r="A7063" s="8" t="s">
        <v>7445</v>
      </c>
      <c r="B7063" t="s">
        <v>982</v>
      </c>
    </row>
    <row r="7064" spans="1:2">
      <c r="A7064" s="8" t="s">
        <v>7446</v>
      </c>
      <c r="B7064" t="s">
        <v>982</v>
      </c>
    </row>
    <row r="7065" spans="1:2">
      <c r="A7065" s="8" t="s">
        <v>7447</v>
      </c>
      <c r="B7065" t="s">
        <v>982</v>
      </c>
    </row>
    <row r="7066" spans="1:2">
      <c r="A7066" s="8" t="s">
        <v>7448</v>
      </c>
      <c r="B7066" t="s">
        <v>982</v>
      </c>
    </row>
    <row r="7067" spans="1:2">
      <c r="A7067" s="8" t="s">
        <v>7449</v>
      </c>
      <c r="B7067" t="s">
        <v>982</v>
      </c>
    </row>
    <row r="7068" spans="1:2">
      <c r="A7068" s="8" t="s">
        <v>7450</v>
      </c>
      <c r="B7068" t="s">
        <v>982</v>
      </c>
    </row>
    <row r="7069" spans="1:2">
      <c r="A7069" s="8" t="s">
        <v>7451</v>
      </c>
      <c r="B7069" t="s">
        <v>982</v>
      </c>
    </row>
    <row r="7070" spans="1:2">
      <c r="A7070" s="8" t="s">
        <v>7452</v>
      </c>
      <c r="B7070" t="s">
        <v>982</v>
      </c>
    </row>
    <row r="7071" spans="1:2">
      <c r="A7071" s="8" t="s">
        <v>7453</v>
      </c>
      <c r="B7071" t="s">
        <v>982</v>
      </c>
    </row>
    <row r="7072" spans="1:2">
      <c r="A7072" s="8" t="s">
        <v>7454</v>
      </c>
      <c r="B7072" t="s">
        <v>982</v>
      </c>
    </row>
    <row r="7073" spans="1:2">
      <c r="A7073" s="8" t="s">
        <v>7455</v>
      </c>
      <c r="B7073" t="s">
        <v>982</v>
      </c>
    </row>
    <row r="7074" spans="1:2">
      <c r="A7074" s="8" t="s">
        <v>7456</v>
      </c>
      <c r="B7074" t="s">
        <v>982</v>
      </c>
    </row>
    <row r="7075" spans="1:2">
      <c r="A7075" s="8" t="s">
        <v>7457</v>
      </c>
      <c r="B7075" t="s">
        <v>982</v>
      </c>
    </row>
    <row r="7076" spans="1:2">
      <c r="A7076" s="8" t="s">
        <v>7458</v>
      </c>
      <c r="B7076" t="s">
        <v>982</v>
      </c>
    </row>
    <row r="7077" spans="1:2">
      <c r="A7077" s="8" t="s">
        <v>7459</v>
      </c>
      <c r="B7077" t="s">
        <v>982</v>
      </c>
    </row>
    <row r="7078" spans="1:2">
      <c r="A7078" s="8" t="s">
        <v>7460</v>
      </c>
      <c r="B7078" t="s">
        <v>982</v>
      </c>
    </row>
    <row r="7079" spans="1:2">
      <c r="A7079" s="8" t="s">
        <v>7461</v>
      </c>
      <c r="B7079" t="s">
        <v>982</v>
      </c>
    </row>
    <row r="7080" spans="1:2">
      <c r="A7080" s="8" t="s">
        <v>7462</v>
      </c>
      <c r="B7080" t="s">
        <v>982</v>
      </c>
    </row>
    <row r="7081" spans="1:2">
      <c r="A7081" s="8" t="s">
        <v>7463</v>
      </c>
      <c r="B7081" t="s">
        <v>982</v>
      </c>
    </row>
    <row r="7082" spans="1:2">
      <c r="A7082" s="8" t="s">
        <v>7464</v>
      </c>
      <c r="B7082" t="s">
        <v>982</v>
      </c>
    </row>
    <row r="7083" spans="1:2">
      <c r="A7083" s="8" t="s">
        <v>7465</v>
      </c>
      <c r="B7083" t="s">
        <v>982</v>
      </c>
    </row>
    <row r="7084" spans="1:2">
      <c r="A7084" s="8" t="s">
        <v>7466</v>
      </c>
      <c r="B7084" t="s">
        <v>982</v>
      </c>
    </row>
    <row r="7085" spans="1:2">
      <c r="A7085" s="8" t="s">
        <v>7467</v>
      </c>
      <c r="B7085" t="s">
        <v>982</v>
      </c>
    </row>
    <row r="7086" spans="1:2">
      <c r="A7086" s="8" t="s">
        <v>7468</v>
      </c>
      <c r="B7086" t="s">
        <v>982</v>
      </c>
    </row>
    <row r="7087" spans="1:2">
      <c r="A7087" s="8" t="s">
        <v>7469</v>
      </c>
      <c r="B7087" t="s">
        <v>982</v>
      </c>
    </row>
    <row r="7088" spans="1:2">
      <c r="A7088" s="8" t="s">
        <v>7470</v>
      </c>
      <c r="B7088" t="s">
        <v>982</v>
      </c>
    </row>
    <row r="7089" spans="1:2">
      <c r="A7089" s="8" t="s">
        <v>7471</v>
      </c>
      <c r="B7089" t="s">
        <v>982</v>
      </c>
    </row>
    <row r="7090" spans="1:2">
      <c r="A7090" s="8" t="s">
        <v>7472</v>
      </c>
      <c r="B7090" t="s">
        <v>982</v>
      </c>
    </row>
    <row r="7091" spans="1:2">
      <c r="A7091" s="8" t="s">
        <v>7473</v>
      </c>
      <c r="B7091" t="s">
        <v>982</v>
      </c>
    </row>
    <row r="7092" spans="1:2">
      <c r="A7092" s="8" t="s">
        <v>7474</v>
      </c>
      <c r="B7092" t="s">
        <v>982</v>
      </c>
    </row>
    <row r="7093" spans="1:2">
      <c r="A7093" s="8" t="s">
        <v>7475</v>
      </c>
      <c r="B7093" t="s">
        <v>982</v>
      </c>
    </row>
    <row r="7094" spans="1:2">
      <c r="A7094" s="8" t="s">
        <v>7476</v>
      </c>
      <c r="B7094" t="s">
        <v>982</v>
      </c>
    </row>
    <row r="7095" spans="1:2">
      <c r="A7095" s="8" t="s">
        <v>7477</v>
      </c>
      <c r="B7095" t="s">
        <v>982</v>
      </c>
    </row>
    <row r="7096" spans="1:2">
      <c r="A7096" s="8" t="s">
        <v>7478</v>
      </c>
      <c r="B7096" t="s">
        <v>982</v>
      </c>
    </row>
    <row r="7097" spans="1:2">
      <c r="A7097" s="8" t="s">
        <v>7479</v>
      </c>
      <c r="B7097" t="s">
        <v>982</v>
      </c>
    </row>
    <row r="7098" spans="1:2">
      <c r="A7098" s="8" t="s">
        <v>7480</v>
      </c>
      <c r="B7098" t="s">
        <v>982</v>
      </c>
    </row>
    <row r="7099" spans="1:2">
      <c r="A7099" s="8" t="s">
        <v>7481</v>
      </c>
      <c r="B7099" t="s">
        <v>982</v>
      </c>
    </row>
    <row r="7100" spans="1:2">
      <c r="A7100" s="8" t="s">
        <v>7482</v>
      </c>
      <c r="B7100" t="s">
        <v>982</v>
      </c>
    </row>
    <row r="7101" spans="1:2">
      <c r="A7101" s="8" t="s">
        <v>7483</v>
      </c>
      <c r="B7101" t="s">
        <v>982</v>
      </c>
    </row>
    <row r="7102" spans="1:2">
      <c r="A7102" s="8" t="s">
        <v>7484</v>
      </c>
      <c r="B7102" t="s">
        <v>982</v>
      </c>
    </row>
    <row r="7103" spans="1:2">
      <c r="A7103" s="8" t="s">
        <v>7485</v>
      </c>
      <c r="B7103" t="s">
        <v>982</v>
      </c>
    </row>
    <row r="7104" spans="1:2">
      <c r="A7104" s="8" t="s">
        <v>7486</v>
      </c>
      <c r="B7104" t="s">
        <v>982</v>
      </c>
    </row>
    <row r="7105" spans="1:2">
      <c r="A7105" s="8" t="s">
        <v>7487</v>
      </c>
      <c r="B7105" t="s">
        <v>982</v>
      </c>
    </row>
    <row r="7106" spans="1:2">
      <c r="A7106" s="8" t="s">
        <v>7488</v>
      </c>
      <c r="B7106" t="s">
        <v>982</v>
      </c>
    </row>
    <row r="7107" spans="1:2">
      <c r="A7107" s="8" t="s">
        <v>7489</v>
      </c>
      <c r="B7107" t="s">
        <v>982</v>
      </c>
    </row>
    <row r="7108" spans="1:2">
      <c r="A7108" s="8" t="s">
        <v>7490</v>
      </c>
      <c r="B7108" t="s">
        <v>982</v>
      </c>
    </row>
    <row r="7109" spans="1:2">
      <c r="A7109" s="8" t="s">
        <v>7491</v>
      </c>
      <c r="B7109" t="s">
        <v>982</v>
      </c>
    </row>
    <row r="7110" spans="1:2">
      <c r="A7110" s="8" t="s">
        <v>7492</v>
      </c>
      <c r="B7110" t="s">
        <v>982</v>
      </c>
    </row>
    <row r="7111" spans="1:2">
      <c r="A7111" s="8" t="s">
        <v>7493</v>
      </c>
      <c r="B7111" t="s">
        <v>982</v>
      </c>
    </row>
    <row r="7112" spans="1:2">
      <c r="A7112" s="8" t="s">
        <v>7494</v>
      </c>
      <c r="B7112" t="s">
        <v>982</v>
      </c>
    </row>
    <row r="7113" spans="1:2">
      <c r="A7113" s="8" t="s">
        <v>7495</v>
      </c>
      <c r="B7113" t="s">
        <v>982</v>
      </c>
    </row>
    <row r="7114" spans="1:2">
      <c r="A7114" s="8" t="s">
        <v>7496</v>
      </c>
      <c r="B7114" t="s">
        <v>982</v>
      </c>
    </row>
    <row r="7115" spans="1:2">
      <c r="A7115" s="8" t="s">
        <v>7497</v>
      </c>
      <c r="B7115" t="s">
        <v>982</v>
      </c>
    </row>
    <row r="7116" spans="1:2">
      <c r="A7116" s="8" t="s">
        <v>7498</v>
      </c>
      <c r="B7116" t="s">
        <v>982</v>
      </c>
    </row>
    <row r="7117" spans="1:2">
      <c r="A7117" s="8" t="s">
        <v>7499</v>
      </c>
      <c r="B7117" t="s">
        <v>982</v>
      </c>
    </row>
    <row r="7118" spans="1:2">
      <c r="A7118" s="8" t="s">
        <v>7500</v>
      </c>
      <c r="B7118" t="s">
        <v>982</v>
      </c>
    </row>
    <row r="7119" spans="1:2">
      <c r="A7119" s="8" t="s">
        <v>7501</v>
      </c>
      <c r="B7119" t="s">
        <v>982</v>
      </c>
    </row>
    <row r="7120" spans="1:2">
      <c r="A7120" s="8" t="s">
        <v>7502</v>
      </c>
      <c r="B7120" t="s">
        <v>982</v>
      </c>
    </row>
    <row r="7121" spans="1:2">
      <c r="A7121" s="8" t="s">
        <v>7503</v>
      </c>
      <c r="B7121" t="s">
        <v>982</v>
      </c>
    </row>
    <row r="7122" spans="1:2">
      <c r="A7122" s="8" t="s">
        <v>7504</v>
      </c>
      <c r="B7122" t="s">
        <v>982</v>
      </c>
    </row>
    <row r="7123" spans="1:2">
      <c r="A7123" s="8" t="s">
        <v>7505</v>
      </c>
      <c r="B7123" t="s">
        <v>982</v>
      </c>
    </row>
    <row r="7124" spans="1:2">
      <c r="A7124" s="8" t="s">
        <v>7506</v>
      </c>
      <c r="B7124" t="s">
        <v>982</v>
      </c>
    </row>
    <row r="7125" spans="1:2">
      <c r="A7125" s="8" t="s">
        <v>7507</v>
      </c>
      <c r="B7125" t="s">
        <v>982</v>
      </c>
    </row>
    <row r="7126" spans="1:2">
      <c r="A7126" s="8" t="s">
        <v>7508</v>
      </c>
      <c r="B7126" t="s">
        <v>982</v>
      </c>
    </row>
    <row r="7127" spans="1:2">
      <c r="A7127" s="8" t="s">
        <v>7509</v>
      </c>
      <c r="B7127" t="s">
        <v>982</v>
      </c>
    </row>
    <row r="7128" spans="1:2">
      <c r="A7128" s="8" t="s">
        <v>7510</v>
      </c>
      <c r="B7128" t="s">
        <v>982</v>
      </c>
    </row>
    <row r="7129" spans="1:2">
      <c r="A7129" s="8" t="s">
        <v>7511</v>
      </c>
      <c r="B7129" t="s">
        <v>982</v>
      </c>
    </row>
    <row r="7130" spans="1:2">
      <c r="A7130" s="8" t="s">
        <v>7512</v>
      </c>
      <c r="B7130" t="s">
        <v>982</v>
      </c>
    </row>
    <row r="7131" spans="1:2">
      <c r="A7131" s="8" t="s">
        <v>7513</v>
      </c>
      <c r="B7131" t="s">
        <v>982</v>
      </c>
    </row>
    <row r="7132" spans="1:2">
      <c r="A7132" s="8" t="s">
        <v>7514</v>
      </c>
      <c r="B7132" t="s">
        <v>982</v>
      </c>
    </row>
    <row r="7133" spans="1:2">
      <c r="A7133" s="8" t="s">
        <v>7515</v>
      </c>
      <c r="B7133" t="s">
        <v>982</v>
      </c>
    </row>
    <row r="7134" spans="1:2">
      <c r="A7134" s="8" t="s">
        <v>7516</v>
      </c>
      <c r="B7134" t="s">
        <v>982</v>
      </c>
    </row>
    <row r="7135" spans="1:2">
      <c r="A7135" s="8" t="s">
        <v>7517</v>
      </c>
      <c r="B7135" t="s">
        <v>982</v>
      </c>
    </row>
    <row r="7136" spans="1:2">
      <c r="A7136" s="8" t="s">
        <v>7518</v>
      </c>
      <c r="B7136" t="s">
        <v>982</v>
      </c>
    </row>
    <row r="7137" spans="1:2">
      <c r="A7137" s="8" t="s">
        <v>7519</v>
      </c>
      <c r="B7137" t="s">
        <v>982</v>
      </c>
    </row>
    <row r="7138" spans="1:2">
      <c r="A7138" s="8" t="s">
        <v>7520</v>
      </c>
      <c r="B7138" t="s">
        <v>982</v>
      </c>
    </row>
    <row r="7139" spans="1:2">
      <c r="A7139" s="8" t="s">
        <v>7521</v>
      </c>
      <c r="B7139" t="s">
        <v>982</v>
      </c>
    </row>
    <row r="7140" spans="1:2">
      <c r="A7140" s="8" t="s">
        <v>7522</v>
      </c>
      <c r="B7140" t="s">
        <v>982</v>
      </c>
    </row>
    <row r="7141" spans="1:2">
      <c r="A7141" s="8" t="s">
        <v>7523</v>
      </c>
      <c r="B7141" t="s">
        <v>982</v>
      </c>
    </row>
    <row r="7142" spans="1:2">
      <c r="A7142" s="8" t="s">
        <v>7524</v>
      </c>
      <c r="B7142" t="s">
        <v>982</v>
      </c>
    </row>
    <row r="7143" spans="1:2">
      <c r="A7143" s="8" t="s">
        <v>7525</v>
      </c>
      <c r="B7143" t="s">
        <v>982</v>
      </c>
    </row>
    <row r="7144" spans="1:2">
      <c r="A7144" s="8" t="s">
        <v>7526</v>
      </c>
      <c r="B7144" t="s">
        <v>982</v>
      </c>
    </row>
    <row r="7145" spans="1:2">
      <c r="A7145" s="8" t="s">
        <v>7527</v>
      </c>
      <c r="B7145" t="s">
        <v>982</v>
      </c>
    </row>
    <row r="7146" spans="1:2">
      <c r="A7146" s="8" t="s">
        <v>7528</v>
      </c>
      <c r="B7146" t="s">
        <v>982</v>
      </c>
    </row>
    <row r="7147" spans="1:2">
      <c r="A7147" s="8" t="s">
        <v>7529</v>
      </c>
      <c r="B7147" t="s">
        <v>982</v>
      </c>
    </row>
    <row r="7148" spans="1:2">
      <c r="A7148" s="8" t="s">
        <v>7530</v>
      </c>
      <c r="B7148" t="s">
        <v>982</v>
      </c>
    </row>
    <row r="7149" spans="1:2">
      <c r="A7149" s="8" t="s">
        <v>7531</v>
      </c>
      <c r="B7149" t="s">
        <v>982</v>
      </c>
    </row>
    <row r="7150" spans="1:2">
      <c r="A7150" s="8" t="s">
        <v>509</v>
      </c>
      <c r="B7150" t="s">
        <v>10697</v>
      </c>
    </row>
    <row r="7151" spans="1:2">
      <c r="A7151" s="8" t="s">
        <v>7532</v>
      </c>
      <c r="B7151" t="s">
        <v>982</v>
      </c>
    </row>
    <row r="7152" spans="1:2">
      <c r="A7152" s="8" t="s">
        <v>7533</v>
      </c>
      <c r="B7152" t="s">
        <v>982</v>
      </c>
    </row>
    <row r="7153" spans="1:2">
      <c r="A7153" s="8" t="s">
        <v>7534</v>
      </c>
      <c r="B7153" t="s">
        <v>982</v>
      </c>
    </row>
    <row r="7154" spans="1:2">
      <c r="A7154" s="8" t="s">
        <v>7535</v>
      </c>
      <c r="B7154" t="s">
        <v>982</v>
      </c>
    </row>
    <row r="7155" spans="1:2">
      <c r="A7155" s="8" t="s">
        <v>7536</v>
      </c>
      <c r="B7155" t="s">
        <v>982</v>
      </c>
    </row>
    <row r="7156" spans="1:2">
      <c r="A7156" s="8" t="s">
        <v>7537</v>
      </c>
      <c r="B7156" t="s">
        <v>982</v>
      </c>
    </row>
    <row r="7157" spans="1:2">
      <c r="A7157" s="8" t="s">
        <v>7538</v>
      </c>
      <c r="B7157" t="s">
        <v>982</v>
      </c>
    </row>
    <row r="7158" spans="1:2">
      <c r="A7158" s="8" t="s">
        <v>7539</v>
      </c>
      <c r="B7158" t="s">
        <v>982</v>
      </c>
    </row>
    <row r="7159" spans="1:2">
      <c r="A7159" s="8" t="s">
        <v>7540</v>
      </c>
      <c r="B7159" t="s">
        <v>982</v>
      </c>
    </row>
    <row r="7160" spans="1:2">
      <c r="A7160" s="8" t="s">
        <v>7541</v>
      </c>
      <c r="B7160" t="s">
        <v>982</v>
      </c>
    </row>
    <row r="7161" spans="1:2">
      <c r="A7161" s="8" t="s">
        <v>7542</v>
      </c>
      <c r="B7161" t="s">
        <v>982</v>
      </c>
    </row>
    <row r="7162" spans="1:2">
      <c r="A7162" s="8" t="s">
        <v>7543</v>
      </c>
      <c r="B7162" t="s">
        <v>982</v>
      </c>
    </row>
    <row r="7163" spans="1:2">
      <c r="A7163" s="8" t="s">
        <v>7544</v>
      </c>
      <c r="B7163" t="s">
        <v>982</v>
      </c>
    </row>
    <row r="7164" spans="1:2">
      <c r="A7164" s="8" t="s">
        <v>7545</v>
      </c>
      <c r="B7164" t="s">
        <v>982</v>
      </c>
    </row>
    <row r="7165" spans="1:2">
      <c r="A7165" s="8" t="s">
        <v>7546</v>
      </c>
      <c r="B7165" t="s">
        <v>982</v>
      </c>
    </row>
    <row r="7166" spans="1:2">
      <c r="A7166" s="8" t="s">
        <v>7547</v>
      </c>
      <c r="B7166" t="s">
        <v>982</v>
      </c>
    </row>
    <row r="7167" spans="1:2">
      <c r="A7167" s="8" t="s">
        <v>7548</v>
      </c>
      <c r="B7167" t="s">
        <v>982</v>
      </c>
    </row>
    <row r="7168" spans="1:2">
      <c r="A7168" s="8" t="s">
        <v>7549</v>
      </c>
      <c r="B7168" t="s">
        <v>982</v>
      </c>
    </row>
    <row r="7169" spans="1:2">
      <c r="A7169" s="8" t="s">
        <v>7550</v>
      </c>
      <c r="B7169" t="s">
        <v>982</v>
      </c>
    </row>
    <row r="7170" spans="1:2">
      <c r="A7170" s="8" t="s">
        <v>7551</v>
      </c>
      <c r="B7170" t="s">
        <v>982</v>
      </c>
    </row>
    <row r="7171" spans="1:2">
      <c r="A7171" s="8" t="s">
        <v>7552</v>
      </c>
      <c r="B7171" t="s">
        <v>982</v>
      </c>
    </row>
    <row r="7172" spans="1:2">
      <c r="A7172" s="8" t="s">
        <v>7553</v>
      </c>
      <c r="B7172" t="s">
        <v>982</v>
      </c>
    </row>
    <row r="7173" spans="1:2">
      <c r="A7173" s="8" t="s">
        <v>7554</v>
      </c>
      <c r="B7173" t="s">
        <v>982</v>
      </c>
    </row>
    <row r="7174" spans="1:2">
      <c r="A7174" s="8" t="s">
        <v>7555</v>
      </c>
      <c r="B7174" t="s">
        <v>982</v>
      </c>
    </row>
    <row r="7175" spans="1:2">
      <c r="A7175" s="8" t="s">
        <v>7556</v>
      </c>
      <c r="B7175" t="s">
        <v>982</v>
      </c>
    </row>
    <row r="7176" spans="1:2">
      <c r="A7176" s="8" t="s">
        <v>7557</v>
      </c>
      <c r="B7176" t="s">
        <v>982</v>
      </c>
    </row>
    <row r="7177" spans="1:2">
      <c r="A7177" s="8" t="s">
        <v>7558</v>
      </c>
      <c r="B7177" t="s">
        <v>982</v>
      </c>
    </row>
    <row r="7178" spans="1:2">
      <c r="A7178" s="8" t="s">
        <v>7559</v>
      </c>
      <c r="B7178" t="s">
        <v>982</v>
      </c>
    </row>
    <row r="7179" spans="1:2">
      <c r="A7179" s="8" t="s">
        <v>7560</v>
      </c>
      <c r="B7179" t="s">
        <v>982</v>
      </c>
    </row>
    <row r="7180" spans="1:2">
      <c r="A7180" s="8" t="s">
        <v>7561</v>
      </c>
      <c r="B7180" t="s">
        <v>982</v>
      </c>
    </row>
    <row r="7181" spans="1:2">
      <c r="A7181" s="8" t="s">
        <v>7562</v>
      </c>
      <c r="B7181" t="s">
        <v>982</v>
      </c>
    </row>
    <row r="7182" spans="1:2">
      <c r="A7182" s="8" t="s">
        <v>7563</v>
      </c>
      <c r="B7182" t="s">
        <v>982</v>
      </c>
    </row>
    <row r="7183" spans="1:2">
      <c r="A7183" s="8" t="s">
        <v>7564</v>
      </c>
      <c r="B7183" t="s">
        <v>982</v>
      </c>
    </row>
    <row r="7184" spans="1:2">
      <c r="A7184" s="8" t="s">
        <v>7565</v>
      </c>
      <c r="B7184" t="s">
        <v>982</v>
      </c>
    </row>
    <row r="7185" spans="1:2">
      <c r="A7185" s="8" t="s">
        <v>7566</v>
      </c>
      <c r="B7185" t="s">
        <v>982</v>
      </c>
    </row>
    <row r="7186" spans="1:2">
      <c r="A7186" s="8" t="s">
        <v>7567</v>
      </c>
      <c r="B7186" t="s">
        <v>982</v>
      </c>
    </row>
    <row r="7187" spans="1:2">
      <c r="A7187" s="8" t="s">
        <v>7568</v>
      </c>
      <c r="B7187" t="s">
        <v>982</v>
      </c>
    </row>
    <row r="7188" spans="1:2">
      <c r="A7188" s="8" t="s">
        <v>7569</v>
      </c>
      <c r="B7188" t="s">
        <v>982</v>
      </c>
    </row>
    <row r="7189" spans="1:2">
      <c r="A7189" s="8" t="s">
        <v>7570</v>
      </c>
      <c r="B7189" t="s">
        <v>982</v>
      </c>
    </row>
    <row r="7190" spans="1:2">
      <c r="A7190" s="8" t="s">
        <v>7571</v>
      </c>
      <c r="B7190" t="s">
        <v>982</v>
      </c>
    </row>
    <row r="7191" spans="1:2">
      <c r="A7191" s="8" t="s">
        <v>7572</v>
      </c>
      <c r="B7191" t="s">
        <v>982</v>
      </c>
    </row>
    <row r="7192" spans="1:2">
      <c r="A7192" s="8" t="s">
        <v>7573</v>
      </c>
      <c r="B7192" t="s">
        <v>982</v>
      </c>
    </row>
    <row r="7193" spans="1:2">
      <c r="A7193" s="8" t="s">
        <v>7574</v>
      </c>
      <c r="B7193" t="s">
        <v>982</v>
      </c>
    </row>
    <row r="7194" spans="1:2">
      <c r="A7194" s="8" t="s">
        <v>7575</v>
      </c>
      <c r="B7194" t="s">
        <v>982</v>
      </c>
    </row>
    <row r="7195" spans="1:2">
      <c r="A7195" s="8" t="s">
        <v>7576</v>
      </c>
      <c r="B7195" t="s">
        <v>982</v>
      </c>
    </row>
    <row r="7196" spans="1:2">
      <c r="A7196" s="8" t="s">
        <v>7577</v>
      </c>
      <c r="B7196" t="s">
        <v>982</v>
      </c>
    </row>
    <row r="7197" spans="1:2">
      <c r="A7197" s="8" t="s">
        <v>7578</v>
      </c>
      <c r="B7197" t="s">
        <v>982</v>
      </c>
    </row>
    <row r="7198" spans="1:2">
      <c r="A7198" s="8" t="s">
        <v>7579</v>
      </c>
      <c r="B7198" t="s">
        <v>982</v>
      </c>
    </row>
    <row r="7199" spans="1:2">
      <c r="A7199" s="8" t="s">
        <v>7580</v>
      </c>
      <c r="B7199" t="s">
        <v>982</v>
      </c>
    </row>
    <row r="7200" spans="1:2">
      <c r="A7200" s="8" t="s">
        <v>7581</v>
      </c>
      <c r="B7200" t="s">
        <v>982</v>
      </c>
    </row>
    <row r="7201" spans="1:2">
      <c r="A7201" s="8" t="s">
        <v>7582</v>
      </c>
      <c r="B7201" t="s">
        <v>982</v>
      </c>
    </row>
    <row r="7202" spans="1:2">
      <c r="A7202" s="8" t="s">
        <v>7583</v>
      </c>
      <c r="B7202" t="s">
        <v>982</v>
      </c>
    </row>
    <row r="7203" spans="1:2">
      <c r="A7203" s="8" t="s">
        <v>7584</v>
      </c>
      <c r="B7203" t="s">
        <v>982</v>
      </c>
    </row>
    <row r="7204" spans="1:2">
      <c r="A7204" s="8" t="s">
        <v>7585</v>
      </c>
      <c r="B7204" t="s">
        <v>982</v>
      </c>
    </row>
    <row r="7205" spans="1:2">
      <c r="A7205" s="8" t="s">
        <v>7586</v>
      </c>
      <c r="B7205" t="s">
        <v>982</v>
      </c>
    </row>
    <row r="7206" spans="1:2">
      <c r="A7206" s="8" t="s">
        <v>7587</v>
      </c>
      <c r="B7206" t="s">
        <v>982</v>
      </c>
    </row>
    <row r="7207" spans="1:2">
      <c r="A7207" s="8" t="s">
        <v>7588</v>
      </c>
      <c r="B7207" t="s">
        <v>982</v>
      </c>
    </row>
    <row r="7208" spans="1:2">
      <c r="A7208" s="8" t="s">
        <v>7589</v>
      </c>
      <c r="B7208" t="s">
        <v>982</v>
      </c>
    </row>
    <row r="7209" spans="1:2">
      <c r="A7209" s="8" t="s">
        <v>7590</v>
      </c>
      <c r="B7209" t="s">
        <v>982</v>
      </c>
    </row>
    <row r="7210" spans="1:2">
      <c r="A7210" s="8" t="s">
        <v>7591</v>
      </c>
      <c r="B7210" t="s">
        <v>982</v>
      </c>
    </row>
    <row r="7211" spans="1:2">
      <c r="A7211" s="8" t="s">
        <v>7592</v>
      </c>
      <c r="B7211" t="s">
        <v>982</v>
      </c>
    </row>
    <row r="7212" spans="1:2">
      <c r="A7212" s="8" t="s">
        <v>7593</v>
      </c>
      <c r="B7212" t="s">
        <v>982</v>
      </c>
    </row>
    <row r="7213" spans="1:2">
      <c r="A7213" s="8" t="s">
        <v>7594</v>
      </c>
      <c r="B7213" t="s">
        <v>982</v>
      </c>
    </row>
    <row r="7214" spans="1:2">
      <c r="A7214" s="8" t="s">
        <v>7595</v>
      </c>
      <c r="B7214" t="s">
        <v>982</v>
      </c>
    </row>
    <row r="7215" spans="1:2">
      <c r="A7215" s="8" t="s">
        <v>7596</v>
      </c>
      <c r="B7215" t="s">
        <v>982</v>
      </c>
    </row>
    <row r="7216" spans="1:2">
      <c r="A7216" s="8" t="s">
        <v>7597</v>
      </c>
      <c r="B7216" t="s">
        <v>982</v>
      </c>
    </row>
    <row r="7217" spans="1:2">
      <c r="A7217" s="8" t="s">
        <v>7598</v>
      </c>
      <c r="B7217" t="s">
        <v>982</v>
      </c>
    </row>
    <row r="7218" spans="1:2">
      <c r="A7218" s="8" t="s">
        <v>7599</v>
      </c>
      <c r="B7218" t="s">
        <v>982</v>
      </c>
    </row>
    <row r="7219" spans="1:2">
      <c r="A7219" s="8" t="s">
        <v>7600</v>
      </c>
      <c r="B7219" t="s">
        <v>982</v>
      </c>
    </row>
    <row r="7220" spans="1:2">
      <c r="A7220" s="8" t="s">
        <v>7601</v>
      </c>
      <c r="B7220" t="s">
        <v>982</v>
      </c>
    </row>
    <row r="7221" spans="1:2">
      <c r="A7221" s="8" t="s">
        <v>7602</v>
      </c>
      <c r="B7221" t="s">
        <v>982</v>
      </c>
    </row>
    <row r="7222" spans="1:2">
      <c r="A7222" s="8" t="s">
        <v>7603</v>
      </c>
      <c r="B7222" t="s">
        <v>982</v>
      </c>
    </row>
    <row r="7223" spans="1:2">
      <c r="A7223" s="8" t="s">
        <v>7604</v>
      </c>
      <c r="B7223" t="s">
        <v>982</v>
      </c>
    </row>
    <row r="7224" spans="1:2">
      <c r="A7224" s="8" t="s">
        <v>7605</v>
      </c>
      <c r="B7224" t="s">
        <v>982</v>
      </c>
    </row>
    <row r="7225" spans="1:2">
      <c r="A7225" s="8" t="s">
        <v>7606</v>
      </c>
      <c r="B7225" t="s">
        <v>982</v>
      </c>
    </row>
    <row r="7226" spans="1:2">
      <c r="A7226" s="8" t="s">
        <v>7607</v>
      </c>
      <c r="B7226" t="s">
        <v>982</v>
      </c>
    </row>
    <row r="7227" spans="1:2">
      <c r="A7227" s="8" t="s">
        <v>7608</v>
      </c>
      <c r="B7227" t="s">
        <v>982</v>
      </c>
    </row>
    <row r="7228" spans="1:2">
      <c r="A7228" s="8" t="s">
        <v>7609</v>
      </c>
      <c r="B7228" t="s">
        <v>982</v>
      </c>
    </row>
    <row r="7229" spans="1:2">
      <c r="A7229" s="8" t="s">
        <v>7610</v>
      </c>
      <c r="B7229" t="s">
        <v>982</v>
      </c>
    </row>
    <row r="7230" spans="1:2">
      <c r="A7230" s="8" t="s">
        <v>7611</v>
      </c>
      <c r="B7230" t="s">
        <v>982</v>
      </c>
    </row>
    <row r="7231" spans="1:2">
      <c r="A7231" s="8" t="s">
        <v>7612</v>
      </c>
      <c r="B7231" t="s">
        <v>982</v>
      </c>
    </row>
    <row r="7232" spans="1:2">
      <c r="A7232" s="8" t="s">
        <v>7613</v>
      </c>
      <c r="B7232" t="s">
        <v>982</v>
      </c>
    </row>
    <row r="7233" spans="1:2">
      <c r="A7233" s="8" t="s">
        <v>7614</v>
      </c>
      <c r="B7233" t="s">
        <v>982</v>
      </c>
    </row>
    <row r="7234" spans="1:2">
      <c r="A7234" s="8" t="s">
        <v>7615</v>
      </c>
      <c r="B7234" t="s">
        <v>982</v>
      </c>
    </row>
    <row r="7235" spans="1:2">
      <c r="A7235" s="8" t="s">
        <v>7616</v>
      </c>
      <c r="B7235" t="s">
        <v>982</v>
      </c>
    </row>
    <row r="7236" spans="1:2">
      <c r="A7236" s="8" t="s">
        <v>7617</v>
      </c>
      <c r="B7236" t="s">
        <v>982</v>
      </c>
    </row>
    <row r="7237" spans="1:2">
      <c r="A7237" s="8" t="s">
        <v>7618</v>
      </c>
      <c r="B7237" t="s">
        <v>982</v>
      </c>
    </row>
    <row r="7238" spans="1:2">
      <c r="A7238" s="8" t="s">
        <v>7619</v>
      </c>
      <c r="B7238" t="s">
        <v>982</v>
      </c>
    </row>
    <row r="7239" spans="1:2">
      <c r="A7239" s="8" t="s">
        <v>7620</v>
      </c>
      <c r="B7239" t="s">
        <v>982</v>
      </c>
    </row>
    <row r="7240" spans="1:2">
      <c r="A7240" s="8" t="s">
        <v>7621</v>
      </c>
      <c r="B7240" t="s">
        <v>982</v>
      </c>
    </row>
    <row r="7241" spans="1:2">
      <c r="A7241" s="8" t="s">
        <v>7622</v>
      </c>
      <c r="B7241" t="s">
        <v>982</v>
      </c>
    </row>
    <row r="7242" spans="1:2">
      <c r="A7242" s="8" t="s">
        <v>7623</v>
      </c>
      <c r="B7242" t="s">
        <v>982</v>
      </c>
    </row>
    <row r="7243" spans="1:2">
      <c r="A7243" s="8" t="s">
        <v>7624</v>
      </c>
      <c r="B7243" t="s">
        <v>982</v>
      </c>
    </row>
    <row r="7244" spans="1:2">
      <c r="A7244" s="8" t="s">
        <v>7625</v>
      </c>
      <c r="B7244" t="s">
        <v>982</v>
      </c>
    </row>
    <row r="7245" spans="1:2">
      <c r="A7245" s="8" t="s">
        <v>7626</v>
      </c>
      <c r="B7245" t="s">
        <v>982</v>
      </c>
    </row>
    <row r="7246" spans="1:2">
      <c r="A7246" s="8" t="s">
        <v>7627</v>
      </c>
      <c r="B7246" t="s">
        <v>982</v>
      </c>
    </row>
    <row r="7247" spans="1:2">
      <c r="A7247" s="8" t="s">
        <v>7628</v>
      </c>
      <c r="B7247" t="s">
        <v>982</v>
      </c>
    </row>
    <row r="7248" spans="1:2">
      <c r="A7248" s="8" t="s">
        <v>7629</v>
      </c>
      <c r="B7248" t="s">
        <v>982</v>
      </c>
    </row>
    <row r="7249" spans="1:2">
      <c r="A7249" s="8" t="s">
        <v>7630</v>
      </c>
      <c r="B7249" t="s">
        <v>982</v>
      </c>
    </row>
    <row r="7250" spans="1:2">
      <c r="A7250" s="8" t="s">
        <v>7631</v>
      </c>
      <c r="B7250" t="s">
        <v>982</v>
      </c>
    </row>
    <row r="7251" spans="1:2">
      <c r="A7251" s="8" t="s">
        <v>7632</v>
      </c>
      <c r="B7251" t="s">
        <v>982</v>
      </c>
    </row>
    <row r="7252" spans="1:2">
      <c r="A7252" s="8" t="s">
        <v>7633</v>
      </c>
      <c r="B7252" t="s">
        <v>982</v>
      </c>
    </row>
    <row r="7253" spans="1:2">
      <c r="A7253" s="8" t="s">
        <v>7634</v>
      </c>
      <c r="B7253" t="s">
        <v>982</v>
      </c>
    </row>
    <row r="7254" spans="1:2">
      <c r="A7254" s="8" t="s">
        <v>7635</v>
      </c>
      <c r="B7254" t="s">
        <v>982</v>
      </c>
    </row>
    <row r="7255" spans="1:2">
      <c r="A7255" s="8" t="s">
        <v>7636</v>
      </c>
      <c r="B7255" t="s">
        <v>982</v>
      </c>
    </row>
    <row r="7256" spans="1:2">
      <c r="A7256" s="8" t="s">
        <v>7637</v>
      </c>
      <c r="B7256" t="s">
        <v>982</v>
      </c>
    </row>
    <row r="7257" spans="1:2">
      <c r="A7257" s="8" t="s">
        <v>7638</v>
      </c>
      <c r="B7257" t="s">
        <v>982</v>
      </c>
    </row>
    <row r="7258" spans="1:2">
      <c r="A7258" s="8" t="s">
        <v>7639</v>
      </c>
      <c r="B7258" t="s">
        <v>982</v>
      </c>
    </row>
    <row r="7259" spans="1:2">
      <c r="A7259" s="8" t="s">
        <v>7640</v>
      </c>
      <c r="B7259" t="s">
        <v>982</v>
      </c>
    </row>
    <row r="7260" spans="1:2">
      <c r="A7260" s="8" t="s">
        <v>7641</v>
      </c>
      <c r="B7260" t="s">
        <v>982</v>
      </c>
    </row>
    <row r="7261" spans="1:2">
      <c r="A7261" s="8" t="s">
        <v>7642</v>
      </c>
      <c r="B7261" t="s">
        <v>982</v>
      </c>
    </row>
    <row r="7262" spans="1:2">
      <c r="A7262" s="8" t="s">
        <v>7643</v>
      </c>
      <c r="B7262" t="s">
        <v>982</v>
      </c>
    </row>
    <row r="7263" spans="1:2">
      <c r="A7263" s="8" t="s">
        <v>7644</v>
      </c>
      <c r="B7263" t="s">
        <v>982</v>
      </c>
    </row>
    <row r="7264" spans="1:2">
      <c r="A7264" s="8" t="s">
        <v>7645</v>
      </c>
      <c r="B7264" t="s">
        <v>982</v>
      </c>
    </row>
    <row r="7265" spans="1:2">
      <c r="A7265" s="8" t="s">
        <v>7646</v>
      </c>
      <c r="B7265" t="s">
        <v>982</v>
      </c>
    </row>
    <row r="7266" spans="1:2">
      <c r="A7266" s="8" t="s">
        <v>7647</v>
      </c>
      <c r="B7266" t="s">
        <v>982</v>
      </c>
    </row>
    <row r="7267" spans="1:2">
      <c r="A7267" s="8" t="s">
        <v>7648</v>
      </c>
      <c r="B7267" t="s">
        <v>982</v>
      </c>
    </row>
    <row r="7268" spans="1:2">
      <c r="A7268" s="8" t="s">
        <v>7649</v>
      </c>
      <c r="B7268" t="s">
        <v>982</v>
      </c>
    </row>
    <row r="7269" spans="1:2">
      <c r="A7269" s="8" t="s">
        <v>7650</v>
      </c>
      <c r="B7269" t="s">
        <v>982</v>
      </c>
    </row>
    <row r="7270" spans="1:2">
      <c r="A7270" s="8" t="s">
        <v>7651</v>
      </c>
      <c r="B7270" t="s">
        <v>982</v>
      </c>
    </row>
    <row r="7271" spans="1:2">
      <c r="A7271" s="8" t="s">
        <v>7652</v>
      </c>
      <c r="B7271" t="s">
        <v>982</v>
      </c>
    </row>
    <row r="7272" spans="1:2">
      <c r="A7272" s="8" t="s">
        <v>7653</v>
      </c>
      <c r="B7272" t="s">
        <v>982</v>
      </c>
    </row>
    <row r="7273" spans="1:2">
      <c r="A7273" s="8" t="s">
        <v>7654</v>
      </c>
      <c r="B7273" t="s">
        <v>982</v>
      </c>
    </row>
    <row r="7274" spans="1:2">
      <c r="A7274" s="8" t="s">
        <v>7655</v>
      </c>
      <c r="B7274" t="s">
        <v>982</v>
      </c>
    </row>
    <row r="7275" spans="1:2">
      <c r="A7275" s="8" t="s">
        <v>7656</v>
      </c>
      <c r="B7275" t="s">
        <v>982</v>
      </c>
    </row>
    <row r="7276" spans="1:2">
      <c r="A7276" s="8" t="s">
        <v>7657</v>
      </c>
      <c r="B7276" t="s">
        <v>982</v>
      </c>
    </row>
    <row r="7277" spans="1:2">
      <c r="A7277" s="8" t="s">
        <v>7658</v>
      </c>
      <c r="B7277" t="s">
        <v>982</v>
      </c>
    </row>
    <row r="7278" spans="1:2">
      <c r="A7278" s="8" t="s">
        <v>7659</v>
      </c>
      <c r="B7278" t="s">
        <v>982</v>
      </c>
    </row>
    <row r="7279" spans="1:2">
      <c r="A7279" s="8" t="s">
        <v>7660</v>
      </c>
      <c r="B7279" t="s">
        <v>982</v>
      </c>
    </row>
    <row r="7280" spans="1:2">
      <c r="A7280" s="8" t="s">
        <v>7661</v>
      </c>
      <c r="B7280" t="s">
        <v>982</v>
      </c>
    </row>
    <row r="7281" spans="1:2">
      <c r="A7281" s="8" t="s">
        <v>7662</v>
      </c>
      <c r="B7281" t="s">
        <v>982</v>
      </c>
    </row>
    <row r="7282" spans="1:2">
      <c r="A7282" s="8" t="s">
        <v>7663</v>
      </c>
      <c r="B7282" t="s">
        <v>982</v>
      </c>
    </row>
    <row r="7283" spans="1:2">
      <c r="A7283" s="8" t="s">
        <v>7664</v>
      </c>
      <c r="B7283" t="s">
        <v>982</v>
      </c>
    </row>
    <row r="7284" spans="1:2">
      <c r="A7284" s="8" t="s">
        <v>7665</v>
      </c>
      <c r="B7284" t="s">
        <v>982</v>
      </c>
    </row>
    <row r="7285" spans="1:2">
      <c r="A7285" s="8" t="s">
        <v>7666</v>
      </c>
      <c r="B7285" t="s">
        <v>982</v>
      </c>
    </row>
    <row r="7286" spans="1:2">
      <c r="A7286" s="8" t="s">
        <v>7667</v>
      </c>
      <c r="B7286" t="s">
        <v>982</v>
      </c>
    </row>
    <row r="7287" spans="1:2">
      <c r="A7287" s="8" t="s">
        <v>7668</v>
      </c>
      <c r="B7287" t="s">
        <v>982</v>
      </c>
    </row>
    <row r="7288" spans="1:2">
      <c r="A7288" s="8" t="s">
        <v>7669</v>
      </c>
      <c r="B7288" t="s">
        <v>982</v>
      </c>
    </row>
    <row r="7289" spans="1:2">
      <c r="A7289" s="8" t="s">
        <v>7670</v>
      </c>
      <c r="B7289" t="s">
        <v>982</v>
      </c>
    </row>
    <row r="7290" spans="1:2">
      <c r="A7290" s="8" t="s">
        <v>7671</v>
      </c>
      <c r="B7290" t="s">
        <v>982</v>
      </c>
    </row>
    <row r="7291" spans="1:2">
      <c r="A7291" s="8" t="s">
        <v>7672</v>
      </c>
      <c r="B7291" t="s">
        <v>982</v>
      </c>
    </row>
    <row r="7292" spans="1:2">
      <c r="A7292" s="8" t="s">
        <v>7673</v>
      </c>
      <c r="B7292" t="s">
        <v>982</v>
      </c>
    </row>
    <row r="7293" spans="1:2">
      <c r="A7293" s="8" t="s">
        <v>7674</v>
      </c>
      <c r="B7293" t="s">
        <v>982</v>
      </c>
    </row>
    <row r="7294" spans="1:2">
      <c r="A7294" s="8" t="s">
        <v>7675</v>
      </c>
      <c r="B7294" t="s">
        <v>982</v>
      </c>
    </row>
    <row r="7295" spans="1:2">
      <c r="A7295" s="8" t="s">
        <v>7676</v>
      </c>
      <c r="B7295" t="s">
        <v>982</v>
      </c>
    </row>
    <row r="7296" spans="1:2">
      <c r="A7296" s="8" t="s">
        <v>7677</v>
      </c>
      <c r="B7296" t="s">
        <v>982</v>
      </c>
    </row>
    <row r="7297" spans="1:2">
      <c r="A7297" s="8" t="s">
        <v>7678</v>
      </c>
      <c r="B7297" t="s">
        <v>982</v>
      </c>
    </row>
    <row r="7298" spans="1:2">
      <c r="A7298" s="8" t="s">
        <v>7679</v>
      </c>
      <c r="B7298" t="s">
        <v>982</v>
      </c>
    </row>
    <row r="7299" spans="1:2">
      <c r="A7299" s="8" t="s">
        <v>7680</v>
      </c>
      <c r="B7299" t="s">
        <v>982</v>
      </c>
    </row>
    <row r="7300" spans="1:2">
      <c r="A7300" s="8" t="s">
        <v>7681</v>
      </c>
      <c r="B7300" t="s">
        <v>982</v>
      </c>
    </row>
    <row r="7301" spans="1:2">
      <c r="A7301" s="8" t="s">
        <v>7682</v>
      </c>
      <c r="B7301" t="s">
        <v>982</v>
      </c>
    </row>
    <row r="7302" spans="1:2">
      <c r="A7302" s="8" t="s">
        <v>7683</v>
      </c>
      <c r="B7302" t="s">
        <v>982</v>
      </c>
    </row>
    <row r="7303" spans="1:2">
      <c r="A7303" s="8" t="s">
        <v>7684</v>
      </c>
      <c r="B7303" t="s">
        <v>982</v>
      </c>
    </row>
    <row r="7304" spans="1:2">
      <c r="A7304" s="8" t="s">
        <v>7685</v>
      </c>
      <c r="B7304" t="s">
        <v>982</v>
      </c>
    </row>
    <row r="7305" spans="1:2">
      <c r="A7305" s="8" t="s">
        <v>7686</v>
      </c>
      <c r="B7305" t="s">
        <v>982</v>
      </c>
    </row>
    <row r="7306" spans="1:2">
      <c r="A7306" s="8" t="s">
        <v>7687</v>
      </c>
      <c r="B7306" t="s">
        <v>982</v>
      </c>
    </row>
    <row r="7307" spans="1:2">
      <c r="A7307" s="8" t="s">
        <v>7688</v>
      </c>
      <c r="B7307" t="s">
        <v>982</v>
      </c>
    </row>
    <row r="7308" spans="1:2">
      <c r="A7308" s="8" t="s">
        <v>7689</v>
      </c>
      <c r="B7308" t="s">
        <v>982</v>
      </c>
    </row>
    <row r="7309" spans="1:2">
      <c r="A7309" s="8" t="s">
        <v>7690</v>
      </c>
      <c r="B7309" t="s">
        <v>982</v>
      </c>
    </row>
    <row r="7310" spans="1:2">
      <c r="A7310" s="8" t="s">
        <v>7691</v>
      </c>
      <c r="B7310" t="s">
        <v>982</v>
      </c>
    </row>
    <row r="7311" spans="1:2">
      <c r="A7311" s="8" t="s">
        <v>7692</v>
      </c>
      <c r="B7311" t="s">
        <v>982</v>
      </c>
    </row>
    <row r="7312" spans="1:2">
      <c r="A7312" s="8" t="s">
        <v>7693</v>
      </c>
      <c r="B7312" t="s">
        <v>982</v>
      </c>
    </row>
    <row r="7313" spans="1:2">
      <c r="A7313" s="8" t="s">
        <v>7694</v>
      </c>
      <c r="B7313" t="s">
        <v>982</v>
      </c>
    </row>
    <row r="7314" spans="1:2">
      <c r="A7314" s="8" t="s">
        <v>7695</v>
      </c>
      <c r="B7314" t="s">
        <v>982</v>
      </c>
    </row>
    <row r="7315" spans="1:2">
      <c r="A7315" s="8" t="s">
        <v>7696</v>
      </c>
      <c r="B7315" t="s">
        <v>982</v>
      </c>
    </row>
    <row r="7316" spans="1:2">
      <c r="A7316" s="8" t="s">
        <v>7697</v>
      </c>
      <c r="B7316" t="s">
        <v>982</v>
      </c>
    </row>
    <row r="7317" spans="1:2">
      <c r="A7317" s="8" t="s">
        <v>7698</v>
      </c>
      <c r="B7317" t="s">
        <v>982</v>
      </c>
    </row>
    <row r="7318" spans="1:2">
      <c r="A7318" s="8" t="s">
        <v>7699</v>
      </c>
      <c r="B7318" t="s">
        <v>982</v>
      </c>
    </row>
    <row r="7319" spans="1:2">
      <c r="A7319" s="8" t="s">
        <v>7700</v>
      </c>
      <c r="B7319" t="s">
        <v>982</v>
      </c>
    </row>
    <row r="7320" spans="1:2">
      <c r="A7320" s="8" t="s">
        <v>7701</v>
      </c>
      <c r="B7320" t="s">
        <v>982</v>
      </c>
    </row>
    <row r="7321" spans="1:2">
      <c r="A7321" s="8" t="s">
        <v>7702</v>
      </c>
      <c r="B7321" t="s">
        <v>982</v>
      </c>
    </row>
    <row r="7322" spans="1:2">
      <c r="A7322" s="8" t="s">
        <v>7703</v>
      </c>
      <c r="B7322" t="s">
        <v>982</v>
      </c>
    </row>
    <row r="7323" spans="1:2">
      <c r="A7323" s="8" t="s">
        <v>7704</v>
      </c>
      <c r="B7323" t="s">
        <v>982</v>
      </c>
    </row>
    <row r="7324" spans="1:2">
      <c r="A7324" s="8" t="s">
        <v>7705</v>
      </c>
      <c r="B7324" t="s">
        <v>982</v>
      </c>
    </row>
    <row r="7325" spans="1:2">
      <c r="A7325" s="8" t="s">
        <v>7706</v>
      </c>
      <c r="B7325" t="s">
        <v>982</v>
      </c>
    </row>
    <row r="7326" spans="1:2">
      <c r="A7326" s="8" t="s">
        <v>7707</v>
      </c>
      <c r="B7326" t="s">
        <v>982</v>
      </c>
    </row>
    <row r="7327" spans="1:2">
      <c r="A7327" s="8" t="s">
        <v>7708</v>
      </c>
      <c r="B7327" t="s">
        <v>982</v>
      </c>
    </row>
    <row r="7328" spans="1:2">
      <c r="A7328" s="8" t="s">
        <v>7709</v>
      </c>
      <c r="B7328" t="s">
        <v>982</v>
      </c>
    </row>
    <row r="7329" spans="1:2">
      <c r="A7329" s="8" t="s">
        <v>7710</v>
      </c>
      <c r="B7329" t="s">
        <v>982</v>
      </c>
    </row>
    <row r="7330" spans="1:2">
      <c r="A7330" s="8" t="s">
        <v>7711</v>
      </c>
      <c r="B7330" t="s">
        <v>982</v>
      </c>
    </row>
    <row r="7331" spans="1:2">
      <c r="A7331" s="8" t="s">
        <v>7712</v>
      </c>
      <c r="B7331" t="s">
        <v>982</v>
      </c>
    </row>
    <row r="7332" spans="1:2">
      <c r="A7332" s="8" t="s">
        <v>7713</v>
      </c>
      <c r="B7332" t="s">
        <v>982</v>
      </c>
    </row>
    <row r="7333" spans="1:2">
      <c r="A7333" s="8" t="s">
        <v>7714</v>
      </c>
      <c r="B7333" t="s">
        <v>982</v>
      </c>
    </row>
    <row r="7334" spans="1:2">
      <c r="A7334" s="8" t="s">
        <v>7715</v>
      </c>
      <c r="B7334" t="s">
        <v>982</v>
      </c>
    </row>
    <row r="7335" spans="1:2">
      <c r="A7335" s="8" t="s">
        <v>7716</v>
      </c>
      <c r="B7335" t="s">
        <v>982</v>
      </c>
    </row>
    <row r="7336" spans="1:2">
      <c r="A7336" s="8" t="s">
        <v>7717</v>
      </c>
      <c r="B7336" t="s">
        <v>982</v>
      </c>
    </row>
    <row r="7337" spans="1:2">
      <c r="A7337" s="8" t="s">
        <v>7718</v>
      </c>
      <c r="B7337" t="s">
        <v>982</v>
      </c>
    </row>
    <row r="7338" spans="1:2">
      <c r="A7338" s="8" t="s">
        <v>7719</v>
      </c>
      <c r="B7338" t="s">
        <v>982</v>
      </c>
    </row>
    <row r="7339" spans="1:2">
      <c r="A7339" s="8" t="s">
        <v>7720</v>
      </c>
      <c r="B7339" t="s">
        <v>982</v>
      </c>
    </row>
    <row r="7340" spans="1:2">
      <c r="A7340" s="8" t="s">
        <v>7721</v>
      </c>
      <c r="B7340" t="s">
        <v>982</v>
      </c>
    </row>
    <row r="7341" spans="1:2">
      <c r="A7341" s="8" t="s">
        <v>7722</v>
      </c>
      <c r="B7341" t="s">
        <v>982</v>
      </c>
    </row>
    <row r="7342" spans="1:2">
      <c r="A7342" s="8" t="s">
        <v>7723</v>
      </c>
      <c r="B7342" t="s">
        <v>982</v>
      </c>
    </row>
    <row r="7343" spans="1:2">
      <c r="A7343" s="8" t="s">
        <v>7724</v>
      </c>
      <c r="B7343" t="s">
        <v>982</v>
      </c>
    </row>
    <row r="7344" spans="1:2">
      <c r="A7344" s="8" t="s">
        <v>7725</v>
      </c>
      <c r="B7344" t="s">
        <v>982</v>
      </c>
    </row>
    <row r="7345" spans="1:2">
      <c r="A7345" s="8" t="s">
        <v>7726</v>
      </c>
      <c r="B7345" t="s">
        <v>982</v>
      </c>
    </row>
    <row r="7346" spans="1:2">
      <c r="A7346" s="8" t="s">
        <v>7727</v>
      </c>
      <c r="B7346" t="s">
        <v>982</v>
      </c>
    </row>
    <row r="7347" spans="1:2">
      <c r="A7347" s="8" t="s">
        <v>7728</v>
      </c>
      <c r="B7347" t="s">
        <v>982</v>
      </c>
    </row>
    <row r="7348" spans="1:2">
      <c r="A7348" s="8" t="s">
        <v>7729</v>
      </c>
      <c r="B7348" t="s">
        <v>982</v>
      </c>
    </row>
    <row r="7349" spans="1:2">
      <c r="A7349" s="8" t="s">
        <v>7730</v>
      </c>
      <c r="B7349" t="s">
        <v>982</v>
      </c>
    </row>
    <row r="7350" spans="1:2">
      <c r="A7350" s="8" t="s">
        <v>7731</v>
      </c>
      <c r="B7350" t="s">
        <v>982</v>
      </c>
    </row>
    <row r="7351" spans="1:2">
      <c r="A7351" s="8" t="s">
        <v>7732</v>
      </c>
      <c r="B7351" t="s">
        <v>982</v>
      </c>
    </row>
    <row r="7352" spans="1:2">
      <c r="A7352" s="8" t="s">
        <v>7733</v>
      </c>
      <c r="B7352" t="s">
        <v>982</v>
      </c>
    </row>
    <row r="7353" spans="1:2">
      <c r="A7353" s="8" t="s">
        <v>7734</v>
      </c>
      <c r="B7353" t="s">
        <v>982</v>
      </c>
    </row>
    <row r="7354" spans="1:2">
      <c r="A7354" s="8" t="s">
        <v>7735</v>
      </c>
      <c r="B7354" t="s">
        <v>982</v>
      </c>
    </row>
    <row r="7355" spans="1:2">
      <c r="A7355" s="8" t="s">
        <v>7736</v>
      </c>
      <c r="B7355" t="s">
        <v>982</v>
      </c>
    </row>
    <row r="7356" spans="1:2">
      <c r="A7356" s="8" t="s">
        <v>7737</v>
      </c>
      <c r="B7356" t="s">
        <v>982</v>
      </c>
    </row>
    <row r="7357" spans="1:2">
      <c r="A7357" s="8" t="s">
        <v>7738</v>
      </c>
      <c r="B7357" t="s">
        <v>982</v>
      </c>
    </row>
    <row r="7358" spans="1:2">
      <c r="A7358" s="8" t="s">
        <v>7739</v>
      </c>
      <c r="B7358" t="s">
        <v>982</v>
      </c>
    </row>
    <row r="7359" spans="1:2">
      <c r="A7359" s="8" t="s">
        <v>7740</v>
      </c>
      <c r="B7359" t="s">
        <v>982</v>
      </c>
    </row>
    <row r="7360" spans="1:2">
      <c r="A7360" s="8" t="s">
        <v>7741</v>
      </c>
      <c r="B7360" t="s">
        <v>982</v>
      </c>
    </row>
    <row r="7361" spans="1:2">
      <c r="A7361" s="8" t="s">
        <v>7742</v>
      </c>
      <c r="B7361" t="s">
        <v>982</v>
      </c>
    </row>
    <row r="7362" spans="1:2">
      <c r="A7362" s="8" t="s">
        <v>7743</v>
      </c>
      <c r="B7362" t="s">
        <v>982</v>
      </c>
    </row>
    <row r="7363" spans="1:2">
      <c r="A7363" s="8" t="s">
        <v>7744</v>
      </c>
      <c r="B7363" t="s">
        <v>982</v>
      </c>
    </row>
    <row r="7364" spans="1:2">
      <c r="A7364" s="8" t="s">
        <v>7745</v>
      </c>
      <c r="B7364" t="s">
        <v>982</v>
      </c>
    </row>
    <row r="7365" spans="1:2">
      <c r="A7365" s="8" t="s">
        <v>7746</v>
      </c>
      <c r="B7365" t="s">
        <v>982</v>
      </c>
    </row>
    <row r="7366" spans="1:2">
      <c r="A7366" s="8" t="s">
        <v>7747</v>
      </c>
      <c r="B7366" t="s">
        <v>982</v>
      </c>
    </row>
    <row r="7367" spans="1:2">
      <c r="A7367" s="8" t="s">
        <v>7748</v>
      </c>
      <c r="B7367" t="s">
        <v>982</v>
      </c>
    </row>
    <row r="7368" spans="1:2">
      <c r="A7368" s="8" t="s">
        <v>7749</v>
      </c>
      <c r="B7368" t="s">
        <v>982</v>
      </c>
    </row>
    <row r="7369" spans="1:2">
      <c r="A7369" s="8" t="s">
        <v>7750</v>
      </c>
      <c r="B7369" t="s">
        <v>982</v>
      </c>
    </row>
    <row r="7370" spans="1:2">
      <c r="A7370" s="8" t="s">
        <v>7751</v>
      </c>
      <c r="B7370" t="s">
        <v>982</v>
      </c>
    </row>
    <row r="7371" spans="1:2">
      <c r="A7371" s="8" t="s">
        <v>7752</v>
      </c>
      <c r="B7371" t="s">
        <v>982</v>
      </c>
    </row>
    <row r="7372" spans="1:2">
      <c r="A7372" s="8" t="s">
        <v>7753</v>
      </c>
      <c r="B7372" t="s">
        <v>982</v>
      </c>
    </row>
    <row r="7373" spans="1:2">
      <c r="A7373" s="8" t="s">
        <v>7754</v>
      </c>
      <c r="B7373" t="s">
        <v>982</v>
      </c>
    </row>
    <row r="7374" spans="1:2">
      <c r="A7374" s="8" t="s">
        <v>7755</v>
      </c>
      <c r="B7374" t="s">
        <v>982</v>
      </c>
    </row>
    <row r="7375" spans="1:2">
      <c r="A7375" s="8" t="s">
        <v>7756</v>
      </c>
      <c r="B7375" t="s">
        <v>982</v>
      </c>
    </row>
    <row r="7376" spans="1:2">
      <c r="A7376" s="8" t="s">
        <v>7757</v>
      </c>
      <c r="B7376" t="s">
        <v>982</v>
      </c>
    </row>
    <row r="7377" spans="1:2">
      <c r="A7377" s="8" t="s">
        <v>7758</v>
      </c>
      <c r="B7377" t="s">
        <v>982</v>
      </c>
    </row>
    <row r="7378" spans="1:2">
      <c r="A7378" s="8" t="s">
        <v>7759</v>
      </c>
      <c r="B7378" t="s">
        <v>982</v>
      </c>
    </row>
    <row r="7379" spans="1:2">
      <c r="A7379" s="8" t="s">
        <v>7760</v>
      </c>
      <c r="B7379" t="s">
        <v>982</v>
      </c>
    </row>
    <row r="7380" spans="1:2">
      <c r="A7380" s="8" t="s">
        <v>7761</v>
      </c>
      <c r="B7380" t="s">
        <v>982</v>
      </c>
    </row>
    <row r="7381" spans="1:2">
      <c r="A7381" s="8" t="s">
        <v>7762</v>
      </c>
      <c r="B7381" t="s">
        <v>982</v>
      </c>
    </row>
    <row r="7382" spans="1:2">
      <c r="A7382" s="8" t="s">
        <v>7763</v>
      </c>
      <c r="B7382" t="s">
        <v>982</v>
      </c>
    </row>
    <row r="7383" spans="1:2">
      <c r="A7383" s="8" t="s">
        <v>7764</v>
      </c>
      <c r="B7383" t="s">
        <v>982</v>
      </c>
    </row>
    <row r="7384" spans="1:2">
      <c r="A7384" s="8" t="s">
        <v>7765</v>
      </c>
      <c r="B7384" t="s">
        <v>982</v>
      </c>
    </row>
    <row r="7385" spans="1:2">
      <c r="A7385" s="8" t="s">
        <v>7766</v>
      </c>
      <c r="B7385" t="s">
        <v>982</v>
      </c>
    </row>
    <row r="7386" spans="1:2">
      <c r="A7386" s="8" t="s">
        <v>7767</v>
      </c>
      <c r="B7386" t="s">
        <v>982</v>
      </c>
    </row>
    <row r="7387" spans="1:2">
      <c r="A7387" s="8" t="s">
        <v>7768</v>
      </c>
      <c r="B7387" t="s">
        <v>982</v>
      </c>
    </row>
    <row r="7388" spans="1:2">
      <c r="A7388" s="8" t="s">
        <v>7769</v>
      </c>
      <c r="B7388" t="s">
        <v>982</v>
      </c>
    </row>
    <row r="7389" spans="1:2">
      <c r="A7389" s="8" t="s">
        <v>7770</v>
      </c>
      <c r="B7389" t="s">
        <v>982</v>
      </c>
    </row>
    <row r="7390" spans="1:2">
      <c r="A7390" s="8" t="s">
        <v>7771</v>
      </c>
      <c r="B7390" t="s">
        <v>982</v>
      </c>
    </row>
    <row r="7391" spans="1:2">
      <c r="A7391" s="8" t="s">
        <v>7772</v>
      </c>
      <c r="B7391" t="s">
        <v>982</v>
      </c>
    </row>
    <row r="7392" spans="1:2">
      <c r="A7392" s="8" t="s">
        <v>7773</v>
      </c>
      <c r="B7392" t="s">
        <v>982</v>
      </c>
    </row>
    <row r="7393" spans="1:2">
      <c r="A7393" s="8" t="s">
        <v>7774</v>
      </c>
      <c r="B7393" t="s">
        <v>982</v>
      </c>
    </row>
    <row r="7394" spans="1:2">
      <c r="A7394" s="8" t="s">
        <v>7775</v>
      </c>
      <c r="B7394" t="s">
        <v>982</v>
      </c>
    </row>
    <row r="7395" spans="1:2">
      <c r="A7395" s="8" t="s">
        <v>7776</v>
      </c>
      <c r="B7395" t="s">
        <v>982</v>
      </c>
    </row>
    <row r="7396" spans="1:2">
      <c r="A7396" s="8" t="s">
        <v>7777</v>
      </c>
      <c r="B7396" t="s">
        <v>982</v>
      </c>
    </row>
    <row r="7397" spans="1:2">
      <c r="A7397" s="8" t="s">
        <v>7778</v>
      </c>
      <c r="B7397" t="s">
        <v>982</v>
      </c>
    </row>
    <row r="7398" spans="1:2">
      <c r="A7398" s="8" t="s">
        <v>7779</v>
      </c>
      <c r="B7398" t="s">
        <v>982</v>
      </c>
    </row>
    <row r="7399" spans="1:2">
      <c r="A7399" s="8" t="s">
        <v>7780</v>
      </c>
      <c r="B7399" t="s">
        <v>982</v>
      </c>
    </row>
    <row r="7400" spans="1:2">
      <c r="A7400" s="8" t="s">
        <v>7781</v>
      </c>
      <c r="B7400" t="s">
        <v>982</v>
      </c>
    </row>
    <row r="7401" spans="1:2">
      <c r="A7401" s="8" t="s">
        <v>7782</v>
      </c>
      <c r="B7401" t="s">
        <v>982</v>
      </c>
    </row>
    <row r="7402" spans="1:2">
      <c r="A7402" s="8" t="s">
        <v>7783</v>
      </c>
      <c r="B7402" t="s">
        <v>982</v>
      </c>
    </row>
    <row r="7403" spans="1:2">
      <c r="A7403" s="8" t="s">
        <v>7784</v>
      </c>
      <c r="B7403" t="s">
        <v>982</v>
      </c>
    </row>
    <row r="7404" spans="1:2">
      <c r="A7404" s="8" t="s">
        <v>7785</v>
      </c>
      <c r="B7404" t="s">
        <v>982</v>
      </c>
    </row>
    <row r="7405" spans="1:2">
      <c r="A7405" s="8" t="s">
        <v>7786</v>
      </c>
      <c r="B7405" t="s">
        <v>982</v>
      </c>
    </row>
    <row r="7406" spans="1:2">
      <c r="A7406" s="8" t="s">
        <v>7787</v>
      </c>
      <c r="B7406" t="s">
        <v>982</v>
      </c>
    </row>
    <row r="7407" spans="1:2">
      <c r="A7407" s="8" t="s">
        <v>7788</v>
      </c>
      <c r="B7407" t="s">
        <v>982</v>
      </c>
    </row>
    <row r="7408" spans="1:2">
      <c r="A7408" s="8" t="s">
        <v>7789</v>
      </c>
      <c r="B7408" t="s">
        <v>982</v>
      </c>
    </row>
    <row r="7409" spans="1:2">
      <c r="A7409" s="8" t="s">
        <v>7790</v>
      </c>
      <c r="B7409" t="s">
        <v>982</v>
      </c>
    </row>
    <row r="7410" spans="1:2">
      <c r="A7410" s="8" t="s">
        <v>7791</v>
      </c>
      <c r="B7410" t="s">
        <v>982</v>
      </c>
    </row>
    <row r="7411" spans="1:2">
      <c r="A7411" s="8" t="s">
        <v>7792</v>
      </c>
      <c r="B7411" t="s">
        <v>982</v>
      </c>
    </row>
    <row r="7412" spans="1:2">
      <c r="A7412" s="8" t="s">
        <v>7793</v>
      </c>
      <c r="B7412" t="s">
        <v>982</v>
      </c>
    </row>
    <row r="7413" spans="1:2">
      <c r="A7413" s="8" t="s">
        <v>7794</v>
      </c>
      <c r="B7413" t="s">
        <v>982</v>
      </c>
    </row>
    <row r="7414" spans="1:2">
      <c r="A7414" s="8" t="s">
        <v>7795</v>
      </c>
      <c r="B7414" t="s">
        <v>982</v>
      </c>
    </row>
    <row r="7415" spans="1:2">
      <c r="A7415" s="8" t="s">
        <v>7796</v>
      </c>
      <c r="B7415" t="s">
        <v>982</v>
      </c>
    </row>
    <row r="7416" spans="1:2">
      <c r="A7416" s="8" t="s">
        <v>7797</v>
      </c>
      <c r="B7416" t="s">
        <v>982</v>
      </c>
    </row>
    <row r="7417" spans="1:2">
      <c r="A7417" s="8" t="s">
        <v>7798</v>
      </c>
      <c r="B7417" t="s">
        <v>982</v>
      </c>
    </row>
    <row r="7418" spans="1:2">
      <c r="A7418" s="8" t="s">
        <v>7799</v>
      </c>
      <c r="B7418" t="s">
        <v>982</v>
      </c>
    </row>
    <row r="7419" spans="1:2">
      <c r="A7419" s="8" t="s">
        <v>7800</v>
      </c>
      <c r="B7419" t="s">
        <v>982</v>
      </c>
    </row>
    <row r="7420" spans="1:2">
      <c r="A7420" s="8" t="s">
        <v>7801</v>
      </c>
      <c r="B7420" t="s">
        <v>982</v>
      </c>
    </row>
    <row r="7421" spans="1:2">
      <c r="A7421" s="8" t="s">
        <v>7802</v>
      </c>
      <c r="B7421" t="s">
        <v>982</v>
      </c>
    </row>
    <row r="7422" spans="1:2">
      <c r="A7422" s="8" t="s">
        <v>7803</v>
      </c>
      <c r="B7422" t="s">
        <v>982</v>
      </c>
    </row>
    <row r="7423" spans="1:2">
      <c r="A7423" s="8" t="s">
        <v>7804</v>
      </c>
      <c r="B7423" t="s">
        <v>982</v>
      </c>
    </row>
    <row r="7424" spans="1:2">
      <c r="A7424" s="8" t="s">
        <v>7805</v>
      </c>
      <c r="B7424" t="s">
        <v>982</v>
      </c>
    </row>
    <row r="7425" spans="1:2">
      <c r="A7425" s="8" t="s">
        <v>7806</v>
      </c>
      <c r="B7425" t="s">
        <v>982</v>
      </c>
    </row>
    <row r="7426" spans="1:2">
      <c r="A7426" s="8" t="s">
        <v>7807</v>
      </c>
      <c r="B7426" t="s">
        <v>982</v>
      </c>
    </row>
    <row r="7427" spans="1:2">
      <c r="A7427" s="8" t="s">
        <v>7808</v>
      </c>
      <c r="B7427" t="s">
        <v>982</v>
      </c>
    </row>
    <row r="7428" spans="1:2">
      <c r="A7428" s="8" t="s">
        <v>7809</v>
      </c>
      <c r="B7428" t="s">
        <v>982</v>
      </c>
    </row>
    <row r="7429" spans="1:2">
      <c r="A7429" s="8" t="s">
        <v>7810</v>
      </c>
      <c r="B7429" t="s">
        <v>982</v>
      </c>
    </row>
    <row r="7430" spans="1:2">
      <c r="A7430" s="8" t="s">
        <v>7811</v>
      </c>
      <c r="B7430" t="s">
        <v>982</v>
      </c>
    </row>
    <row r="7431" spans="1:2">
      <c r="A7431" s="8" t="s">
        <v>7812</v>
      </c>
      <c r="B7431" t="s">
        <v>982</v>
      </c>
    </row>
    <row r="7432" spans="1:2">
      <c r="A7432" s="8" t="s">
        <v>7813</v>
      </c>
      <c r="B7432" t="s">
        <v>982</v>
      </c>
    </row>
    <row r="7433" spans="1:2">
      <c r="A7433" s="8" t="s">
        <v>7814</v>
      </c>
      <c r="B7433" t="s">
        <v>982</v>
      </c>
    </row>
    <row r="7434" spans="1:2">
      <c r="A7434" s="8" t="s">
        <v>7815</v>
      </c>
      <c r="B7434" t="s">
        <v>982</v>
      </c>
    </row>
    <row r="7435" spans="1:2">
      <c r="A7435" s="8" t="s">
        <v>7816</v>
      </c>
      <c r="B7435" t="s">
        <v>982</v>
      </c>
    </row>
    <row r="7436" spans="1:2">
      <c r="A7436" s="8" t="s">
        <v>7817</v>
      </c>
      <c r="B7436" t="s">
        <v>982</v>
      </c>
    </row>
    <row r="7437" spans="1:2">
      <c r="A7437" s="8" t="s">
        <v>7818</v>
      </c>
      <c r="B7437" t="s">
        <v>982</v>
      </c>
    </row>
    <row r="7438" spans="1:2">
      <c r="A7438" s="8" t="s">
        <v>7819</v>
      </c>
      <c r="B7438" t="s">
        <v>982</v>
      </c>
    </row>
    <row r="7439" spans="1:2">
      <c r="A7439" s="8" t="s">
        <v>7820</v>
      </c>
      <c r="B7439" t="s">
        <v>982</v>
      </c>
    </row>
    <row r="7440" spans="1:2">
      <c r="A7440" s="8" t="s">
        <v>7821</v>
      </c>
      <c r="B7440" t="s">
        <v>982</v>
      </c>
    </row>
    <row r="7441" spans="1:2">
      <c r="A7441" s="8" t="s">
        <v>7822</v>
      </c>
      <c r="B7441" t="s">
        <v>982</v>
      </c>
    </row>
    <row r="7442" spans="1:2">
      <c r="A7442" s="8" t="s">
        <v>7823</v>
      </c>
      <c r="B7442" t="s">
        <v>982</v>
      </c>
    </row>
    <row r="7443" spans="1:2">
      <c r="A7443" s="8" t="s">
        <v>7824</v>
      </c>
      <c r="B7443" t="s">
        <v>982</v>
      </c>
    </row>
    <row r="7444" spans="1:2">
      <c r="A7444" s="8" t="s">
        <v>7825</v>
      </c>
      <c r="B7444" t="s">
        <v>982</v>
      </c>
    </row>
    <row r="7445" spans="1:2">
      <c r="A7445" s="8" t="s">
        <v>7826</v>
      </c>
      <c r="B7445" t="s">
        <v>982</v>
      </c>
    </row>
    <row r="7446" spans="1:2">
      <c r="A7446" s="8" t="s">
        <v>7827</v>
      </c>
      <c r="B7446" t="s">
        <v>982</v>
      </c>
    </row>
    <row r="7447" spans="1:2">
      <c r="A7447" s="8" t="s">
        <v>7828</v>
      </c>
      <c r="B7447" t="s">
        <v>982</v>
      </c>
    </row>
    <row r="7448" spans="1:2">
      <c r="A7448" s="8" t="s">
        <v>7829</v>
      </c>
      <c r="B7448" t="s">
        <v>982</v>
      </c>
    </row>
    <row r="7449" spans="1:2">
      <c r="A7449" s="8" t="s">
        <v>7830</v>
      </c>
      <c r="B7449" t="s">
        <v>982</v>
      </c>
    </row>
    <row r="7450" spans="1:2">
      <c r="A7450" s="8" t="s">
        <v>7831</v>
      </c>
      <c r="B7450" t="s">
        <v>10407</v>
      </c>
    </row>
    <row r="7451" spans="1:2">
      <c r="A7451" s="8" t="s">
        <v>7832</v>
      </c>
      <c r="B7451" t="s">
        <v>982</v>
      </c>
    </row>
    <row r="7452" spans="1:2">
      <c r="A7452" s="8" t="s">
        <v>7833</v>
      </c>
      <c r="B7452" t="s">
        <v>982</v>
      </c>
    </row>
    <row r="7453" spans="1:2">
      <c r="A7453" s="8" t="s">
        <v>7834</v>
      </c>
      <c r="B7453" t="s">
        <v>982</v>
      </c>
    </row>
    <row r="7454" spans="1:2">
      <c r="A7454" s="8" t="s">
        <v>7835</v>
      </c>
      <c r="B7454" t="s">
        <v>982</v>
      </c>
    </row>
    <row r="7455" spans="1:2">
      <c r="A7455" s="8" t="s">
        <v>7836</v>
      </c>
      <c r="B7455" t="s">
        <v>982</v>
      </c>
    </row>
    <row r="7456" spans="1:2">
      <c r="A7456" s="8" t="s">
        <v>7837</v>
      </c>
      <c r="B7456" t="s">
        <v>982</v>
      </c>
    </row>
    <row r="7457" spans="1:2">
      <c r="A7457" s="8" t="s">
        <v>7838</v>
      </c>
      <c r="B7457" t="s">
        <v>982</v>
      </c>
    </row>
    <row r="7458" spans="1:2">
      <c r="A7458" s="8" t="s">
        <v>7839</v>
      </c>
      <c r="B7458" t="s">
        <v>982</v>
      </c>
    </row>
    <row r="7459" spans="1:2">
      <c r="A7459" s="8" t="s">
        <v>7840</v>
      </c>
      <c r="B7459" t="s">
        <v>982</v>
      </c>
    </row>
    <row r="7460" spans="1:2">
      <c r="A7460" s="8" t="s">
        <v>7841</v>
      </c>
      <c r="B7460" t="s">
        <v>982</v>
      </c>
    </row>
    <row r="7461" spans="1:2">
      <c r="A7461" s="8" t="s">
        <v>7842</v>
      </c>
      <c r="B7461" t="s">
        <v>982</v>
      </c>
    </row>
    <row r="7462" spans="1:2">
      <c r="A7462" s="8" t="s">
        <v>7843</v>
      </c>
      <c r="B7462" t="s">
        <v>982</v>
      </c>
    </row>
    <row r="7463" spans="1:2">
      <c r="A7463" s="8" t="s">
        <v>7844</v>
      </c>
      <c r="B7463" t="s">
        <v>982</v>
      </c>
    </row>
    <row r="7464" spans="1:2">
      <c r="A7464" s="8" t="s">
        <v>7845</v>
      </c>
      <c r="B7464" t="s">
        <v>982</v>
      </c>
    </row>
    <row r="7465" spans="1:2">
      <c r="A7465" s="8" t="s">
        <v>7846</v>
      </c>
      <c r="B7465" t="s">
        <v>982</v>
      </c>
    </row>
    <row r="7466" spans="1:2">
      <c r="A7466" s="8" t="s">
        <v>7847</v>
      </c>
      <c r="B7466" t="s">
        <v>982</v>
      </c>
    </row>
    <row r="7467" spans="1:2">
      <c r="A7467" s="8" t="s">
        <v>7848</v>
      </c>
      <c r="B7467" t="s">
        <v>982</v>
      </c>
    </row>
    <row r="7468" spans="1:2">
      <c r="A7468" s="8" t="s">
        <v>7849</v>
      </c>
      <c r="B7468" t="s">
        <v>982</v>
      </c>
    </row>
    <row r="7469" spans="1:2">
      <c r="A7469" s="8" t="s">
        <v>7850</v>
      </c>
      <c r="B7469" t="s">
        <v>982</v>
      </c>
    </row>
    <row r="7470" spans="1:2">
      <c r="A7470" s="8" t="s">
        <v>7851</v>
      </c>
      <c r="B7470" t="s">
        <v>982</v>
      </c>
    </row>
    <row r="7471" spans="1:2">
      <c r="A7471" s="8" t="s">
        <v>7852</v>
      </c>
      <c r="B7471" t="s">
        <v>982</v>
      </c>
    </row>
    <row r="7472" spans="1:2">
      <c r="A7472" s="8" t="s">
        <v>7853</v>
      </c>
      <c r="B7472" t="s">
        <v>982</v>
      </c>
    </row>
    <row r="7473" spans="1:2">
      <c r="A7473" s="8" t="s">
        <v>7854</v>
      </c>
      <c r="B7473" t="s">
        <v>982</v>
      </c>
    </row>
    <row r="7474" spans="1:2">
      <c r="A7474" s="8" t="s">
        <v>7855</v>
      </c>
      <c r="B7474" t="s">
        <v>982</v>
      </c>
    </row>
    <row r="7475" spans="1:2">
      <c r="A7475" s="8" t="s">
        <v>7856</v>
      </c>
      <c r="B7475" t="s">
        <v>982</v>
      </c>
    </row>
    <row r="7476" spans="1:2">
      <c r="A7476" s="8" t="s">
        <v>7857</v>
      </c>
      <c r="B7476" t="s">
        <v>982</v>
      </c>
    </row>
    <row r="7477" spans="1:2">
      <c r="A7477" s="8" t="s">
        <v>7858</v>
      </c>
      <c r="B7477" t="s">
        <v>982</v>
      </c>
    </row>
    <row r="7478" spans="1:2">
      <c r="A7478" s="8" t="s">
        <v>7859</v>
      </c>
      <c r="B7478" t="s">
        <v>982</v>
      </c>
    </row>
    <row r="7479" spans="1:2">
      <c r="A7479" s="8" t="s">
        <v>7860</v>
      </c>
      <c r="B7479" t="s">
        <v>982</v>
      </c>
    </row>
    <row r="7480" spans="1:2">
      <c r="A7480" s="8" t="s">
        <v>7861</v>
      </c>
      <c r="B7480" t="s">
        <v>982</v>
      </c>
    </row>
    <row r="7481" spans="1:2">
      <c r="A7481" s="8" t="s">
        <v>7862</v>
      </c>
      <c r="B7481" t="s">
        <v>982</v>
      </c>
    </row>
    <row r="7482" spans="1:2">
      <c r="A7482" s="8" t="s">
        <v>7863</v>
      </c>
      <c r="B7482" t="s">
        <v>982</v>
      </c>
    </row>
    <row r="7483" spans="1:2">
      <c r="A7483" s="8" t="s">
        <v>7864</v>
      </c>
      <c r="B7483" t="s">
        <v>982</v>
      </c>
    </row>
    <row r="7484" spans="1:2">
      <c r="A7484" s="8" t="s">
        <v>7865</v>
      </c>
      <c r="B7484" t="s">
        <v>982</v>
      </c>
    </row>
    <row r="7485" spans="1:2">
      <c r="A7485" s="8" t="s">
        <v>7866</v>
      </c>
      <c r="B7485" t="s">
        <v>982</v>
      </c>
    </row>
    <row r="7486" spans="1:2">
      <c r="A7486" s="8" t="s">
        <v>7867</v>
      </c>
      <c r="B7486" t="s">
        <v>982</v>
      </c>
    </row>
    <row r="7487" spans="1:2">
      <c r="A7487" s="8" t="s">
        <v>7868</v>
      </c>
      <c r="B7487" t="s">
        <v>982</v>
      </c>
    </row>
    <row r="7488" spans="1:2">
      <c r="A7488" s="8" t="s">
        <v>7869</v>
      </c>
      <c r="B7488" t="s">
        <v>982</v>
      </c>
    </row>
    <row r="7489" spans="1:2">
      <c r="A7489" s="8" t="s">
        <v>7870</v>
      </c>
      <c r="B7489" t="s">
        <v>982</v>
      </c>
    </row>
    <row r="7490" spans="1:2">
      <c r="A7490" s="8" t="s">
        <v>7871</v>
      </c>
      <c r="B7490" t="s">
        <v>982</v>
      </c>
    </row>
    <row r="7491" spans="1:2">
      <c r="A7491" s="8" t="s">
        <v>7872</v>
      </c>
      <c r="B7491" t="s">
        <v>982</v>
      </c>
    </row>
    <row r="7492" spans="1:2">
      <c r="A7492" s="8" t="s">
        <v>7873</v>
      </c>
      <c r="B7492" t="s">
        <v>10514</v>
      </c>
    </row>
    <row r="7493" spans="1:2">
      <c r="A7493" s="8" t="s">
        <v>7874</v>
      </c>
      <c r="B7493" t="s">
        <v>982</v>
      </c>
    </row>
    <row r="7494" spans="1:2">
      <c r="A7494" s="8" t="s">
        <v>7875</v>
      </c>
      <c r="B7494" t="s">
        <v>982</v>
      </c>
    </row>
    <row r="7495" spans="1:2">
      <c r="A7495" s="8" t="s">
        <v>7876</v>
      </c>
      <c r="B7495" t="s">
        <v>982</v>
      </c>
    </row>
    <row r="7496" spans="1:2">
      <c r="A7496" s="8" t="s">
        <v>7877</v>
      </c>
      <c r="B7496" t="s">
        <v>982</v>
      </c>
    </row>
    <row r="7497" spans="1:2">
      <c r="A7497" s="8" t="s">
        <v>7878</v>
      </c>
      <c r="B7497" t="s">
        <v>982</v>
      </c>
    </row>
    <row r="7498" spans="1:2">
      <c r="A7498" s="8" t="s">
        <v>7879</v>
      </c>
      <c r="B7498" t="s">
        <v>982</v>
      </c>
    </row>
    <row r="7499" spans="1:2">
      <c r="A7499" s="8" t="s">
        <v>7880</v>
      </c>
      <c r="B7499" t="s">
        <v>982</v>
      </c>
    </row>
    <row r="7500" spans="1:2">
      <c r="A7500" s="8" t="s">
        <v>7881</v>
      </c>
      <c r="B7500" t="s">
        <v>982</v>
      </c>
    </row>
    <row r="7501" spans="1:2">
      <c r="A7501" s="8" t="s">
        <v>7882</v>
      </c>
      <c r="B7501" t="s">
        <v>982</v>
      </c>
    </row>
    <row r="7502" spans="1:2">
      <c r="A7502" s="8" t="s">
        <v>7883</v>
      </c>
      <c r="B7502" t="s">
        <v>982</v>
      </c>
    </row>
    <row r="7503" spans="1:2">
      <c r="A7503" s="8" t="s">
        <v>7884</v>
      </c>
      <c r="B7503" t="s">
        <v>982</v>
      </c>
    </row>
    <row r="7504" spans="1:2">
      <c r="A7504" s="8" t="s">
        <v>7885</v>
      </c>
      <c r="B7504" t="s">
        <v>982</v>
      </c>
    </row>
    <row r="7505" spans="1:2">
      <c r="A7505" s="8" t="s">
        <v>7886</v>
      </c>
      <c r="B7505" t="s">
        <v>982</v>
      </c>
    </row>
    <row r="7506" spans="1:2">
      <c r="A7506" s="8" t="s">
        <v>7887</v>
      </c>
      <c r="B7506" t="s">
        <v>982</v>
      </c>
    </row>
    <row r="7507" spans="1:2">
      <c r="A7507" s="8" t="s">
        <v>7888</v>
      </c>
      <c r="B7507" t="s">
        <v>982</v>
      </c>
    </row>
    <row r="7508" spans="1:2">
      <c r="A7508" s="8" t="s">
        <v>7889</v>
      </c>
      <c r="B7508" t="s">
        <v>982</v>
      </c>
    </row>
    <row r="7509" spans="1:2">
      <c r="A7509" s="8" t="s">
        <v>7890</v>
      </c>
      <c r="B7509" t="s">
        <v>982</v>
      </c>
    </row>
    <row r="7510" spans="1:2">
      <c r="A7510" s="8" t="s">
        <v>7891</v>
      </c>
      <c r="B7510" t="s">
        <v>982</v>
      </c>
    </row>
    <row r="7511" spans="1:2">
      <c r="A7511" s="8" t="s">
        <v>7892</v>
      </c>
      <c r="B7511" t="s">
        <v>982</v>
      </c>
    </row>
    <row r="7512" spans="1:2">
      <c r="A7512" s="8" t="s">
        <v>7893</v>
      </c>
      <c r="B7512" t="s">
        <v>982</v>
      </c>
    </row>
    <row r="7513" spans="1:2">
      <c r="A7513" s="8" t="s">
        <v>7894</v>
      </c>
      <c r="B7513" t="s">
        <v>982</v>
      </c>
    </row>
    <row r="7514" spans="1:2">
      <c r="A7514" s="8" t="s">
        <v>7895</v>
      </c>
      <c r="B7514" t="s">
        <v>982</v>
      </c>
    </row>
    <row r="7515" spans="1:2">
      <c r="A7515" s="8" t="s">
        <v>7896</v>
      </c>
      <c r="B7515" t="s">
        <v>982</v>
      </c>
    </row>
    <row r="7516" spans="1:2">
      <c r="A7516" s="8" t="s">
        <v>7897</v>
      </c>
      <c r="B7516" t="s">
        <v>982</v>
      </c>
    </row>
    <row r="7517" spans="1:2">
      <c r="A7517" s="8" t="s">
        <v>7898</v>
      </c>
      <c r="B7517" t="s">
        <v>982</v>
      </c>
    </row>
    <row r="7518" spans="1:2">
      <c r="A7518" s="8" t="s">
        <v>7899</v>
      </c>
      <c r="B7518" t="s">
        <v>982</v>
      </c>
    </row>
    <row r="7519" spans="1:2">
      <c r="A7519" s="8" t="s">
        <v>105</v>
      </c>
      <c r="B7519" t="s">
        <v>10698</v>
      </c>
    </row>
    <row r="7520" spans="1:2">
      <c r="A7520" s="8" t="s">
        <v>7900</v>
      </c>
      <c r="B7520" t="s">
        <v>10579</v>
      </c>
    </row>
    <row r="7521" spans="1:2">
      <c r="A7521" s="8" t="s">
        <v>7901</v>
      </c>
      <c r="B7521" t="s">
        <v>982</v>
      </c>
    </row>
    <row r="7522" spans="1:2">
      <c r="A7522" s="8" t="s">
        <v>7902</v>
      </c>
      <c r="B7522" t="s">
        <v>982</v>
      </c>
    </row>
    <row r="7523" spans="1:2">
      <c r="A7523" s="8" t="s">
        <v>7903</v>
      </c>
      <c r="B7523" t="s">
        <v>982</v>
      </c>
    </row>
    <row r="7524" spans="1:2">
      <c r="A7524" s="8" t="s">
        <v>7904</v>
      </c>
      <c r="B7524" t="s">
        <v>982</v>
      </c>
    </row>
    <row r="7525" spans="1:2">
      <c r="A7525" s="8" t="s">
        <v>7905</v>
      </c>
      <c r="B7525" t="s">
        <v>982</v>
      </c>
    </row>
    <row r="7526" spans="1:2">
      <c r="A7526" s="8" t="s">
        <v>7906</v>
      </c>
      <c r="B7526" t="s">
        <v>982</v>
      </c>
    </row>
    <row r="7527" spans="1:2">
      <c r="A7527" s="8" t="s">
        <v>7907</v>
      </c>
      <c r="B7527" t="s">
        <v>982</v>
      </c>
    </row>
    <row r="7528" spans="1:2">
      <c r="A7528" s="8" t="s">
        <v>7908</v>
      </c>
      <c r="B7528" t="s">
        <v>982</v>
      </c>
    </row>
    <row r="7529" spans="1:2">
      <c r="A7529" s="8" t="s">
        <v>7909</v>
      </c>
      <c r="B7529" t="s">
        <v>982</v>
      </c>
    </row>
    <row r="7530" spans="1:2">
      <c r="A7530" s="8" t="s">
        <v>7910</v>
      </c>
      <c r="B7530" t="s">
        <v>982</v>
      </c>
    </row>
    <row r="7531" spans="1:2">
      <c r="A7531" s="8" t="s">
        <v>7911</v>
      </c>
      <c r="B7531" t="s">
        <v>982</v>
      </c>
    </row>
    <row r="7532" spans="1:2">
      <c r="A7532" s="8" t="s">
        <v>7912</v>
      </c>
      <c r="B7532" t="s">
        <v>982</v>
      </c>
    </row>
    <row r="7533" spans="1:2">
      <c r="A7533" s="8" t="s">
        <v>7913</v>
      </c>
      <c r="B7533" t="s">
        <v>982</v>
      </c>
    </row>
    <row r="7534" spans="1:2">
      <c r="A7534" s="8" t="s">
        <v>7914</v>
      </c>
      <c r="B7534" t="s">
        <v>982</v>
      </c>
    </row>
    <row r="7535" spans="1:2">
      <c r="A7535" s="8" t="s">
        <v>7915</v>
      </c>
      <c r="B7535" t="s">
        <v>982</v>
      </c>
    </row>
    <row r="7536" spans="1:2">
      <c r="A7536" s="8" t="s">
        <v>7916</v>
      </c>
      <c r="B7536" t="s">
        <v>982</v>
      </c>
    </row>
    <row r="7537" spans="1:2">
      <c r="A7537" s="8" t="s">
        <v>7917</v>
      </c>
      <c r="B7537" t="s">
        <v>982</v>
      </c>
    </row>
    <row r="7538" spans="1:2">
      <c r="A7538" s="8" t="s">
        <v>7918</v>
      </c>
      <c r="B7538" t="s">
        <v>982</v>
      </c>
    </row>
    <row r="7539" spans="1:2">
      <c r="A7539" s="8" t="s">
        <v>7919</v>
      </c>
      <c r="B7539" t="s">
        <v>982</v>
      </c>
    </row>
    <row r="7540" spans="1:2">
      <c r="A7540" s="8" t="s">
        <v>7920</v>
      </c>
      <c r="B7540" t="s">
        <v>982</v>
      </c>
    </row>
    <row r="7541" spans="1:2">
      <c r="A7541" s="8" t="s">
        <v>7921</v>
      </c>
      <c r="B7541" t="s">
        <v>982</v>
      </c>
    </row>
    <row r="7542" spans="1:2">
      <c r="A7542" s="8" t="s">
        <v>7922</v>
      </c>
      <c r="B7542" t="s">
        <v>982</v>
      </c>
    </row>
    <row r="7543" spans="1:2">
      <c r="A7543" s="8" t="s">
        <v>7923</v>
      </c>
      <c r="B7543" t="s">
        <v>982</v>
      </c>
    </row>
    <row r="7544" spans="1:2">
      <c r="A7544" s="8" t="s">
        <v>7924</v>
      </c>
      <c r="B7544" t="s">
        <v>982</v>
      </c>
    </row>
    <row r="7545" spans="1:2">
      <c r="A7545" s="8" t="s">
        <v>7925</v>
      </c>
      <c r="B7545" t="s">
        <v>982</v>
      </c>
    </row>
    <row r="7546" spans="1:2">
      <c r="A7546" s="8" t="s">
        <v>7926</v>
      </c>
      <c r="B7546" t="s">
        <v>982</v>
      </c>
    </row>
    <row r="7547" spans="1:2">
      <c r="A7547" s="8" t="s">
        <v>7927</v>
      </c>
      <c r="B7547" t="s">
        <v>982</v>
      </c>
    </row>
    <row r="7548" spans="1:2">
      <c r="A7548" s="8" t="s">
        <v>7928</v>
      </c>
      <c r="B7548" t="s">
        <v>982</v>
      </c>
    </row>
    <row r="7549" spans="1:2">
      <c r="A7549" s="8" t="s">
        <v>7929</v>
      </c>
      <c r="B7549" t="s">
        <v>982</v>
      </c>
    </row>
    <row r="7550" spans="1:2">
      <c r="A7550" s="8" t="s">
        <v>7930</v>
      </c>
      <c r="B7550" t="s">
        <v>982</v>
      </c>
    </row>
    <row r="7551" spans="1:2">
      <c r="A7551" s="8" t="s">
        <v>7931</v>
      </c>
      <c r="B7551" t="s">
        <v>982</v>
      </c>
    </row>
    <row r="7552" spans="1:2">
      <c r="A7552" s="8" t="s">
        <v>7932</v>
      </c>
      <c r="B7552" t="s">
        <v>982</v>
      </c>
    </row>
    <row r="7553" spans="1:2">
      <c r="A7553" s="8" t="s">
        <v>7933</v>
      </c>
      <c r="B7553" t="s">
        <v>982</v>
      </c>
    </row>
    <row r="7554" spans="1:2">
      <c r="A7554" s="8" t="s">
        <v>7934</v>
      </c>
      <c r="B7554" t="s">
        <v>982</v>
      </c>
    </row>
    <row r="7555" spans="1:2">
      <c r="A7555" s="8" t="s">
        <v>7935</v>
      </c>
      <c r="B7555" t="s">
        <v>982</v>
      </c>
    </row>
    <row r="7556" spans="1:2">
      <c r="A7556" s="8" t="s">
        <v>7936</v>
      </c>
      <c r="B7556" t="s">
        <v>982</v>
      </c>
    </row>
    <row r="7557" spans="1:2">
      <c r="A7557" s="8" t="s">
        <v>7937</v>
      </c>
      <c r="B7557" t="s">
        <v>982</v>
      </c>
    </row>
    <row r="7558" spans="1:2">
      <c r="A7558" s="8" t="s">
        <v>7938</v>
      </c>
      <c r="B7558" t="s">
        <v>982</v>
      </c>
    </row>
    <row r="7559" spans="1:2">
      <c r="A7559" s="8" t="s">
        <v>7939</v>
      </c>
      <c r="B7559" t="s">
        <v>982</v>
      </c>
    </row>
    <row r="7560" spans="1:2">
      <c r="A7560" s="8" t="s">
        <v>7940</v>
      </c>
      <c r="B7560" t="s">
        <v>982</v>
      </c>
    </row>
    <row r="7561" spans="1:2">
      <c r="A7561" s="8" t="s">
        <v>7941</v>
      </c>
      <c r="B7561" t="s">
        <v>982</v>
      </c>
    </row>
    <row r="7562" spans="1:2">
      <c r="A7562" s="8" t="s">
        <v>7942</v>
      </c>
      <c r="B7562" t="s">
        <v>982</v>
      </c>
    </row>
    <row r="7563" spans="1:2">
      <c r="A7563" s="8" t="s">
        <v>7943</v>
      </c>
      <c r="B7563" t="s">
        <v>982</v>
      </c>
    </row>
    <row r="7564" spans="1:2">
      <c r="A7564" s="8" t="s">
        <v>7944</v>
      </c>
      <c r="B7564" t="s">
        <v>982</v>
      </c>
    </row>
    <row r="7565" spans="1:2">
      <c r="A7565" s="8" t="s">
        <v>7945</v>
      </c>
      <c r="B7565" t="s">
        <v>982</v>
      </c>
    </row>
    <row r="7566" spans="1:2">
      <c r="A7566" s="8" t="s">
        <v>7946</v>
      </c>
      <c r="B7566" t="s">
        <v>982</v>
      </c>
    </row>
    <row r="7567" spans="1:2">
      <c r="A7567" s="8" t="s">
        <v>7947</v>
      </c>
      <c r="B7567" t="s">
        <v>982</v>
      </c>
    </row>
    <row r="7568" spans="1:2">
      <c r="A7568" s="8" t="s">
        <v>7948</v>
      </c>
      <c r="B7568" t="s">
        <v>982</v>
      </c>
    </row>
    <row r="7569" spans="1:2">
      <c r="A7569" s="8" t="s">
        <v>7949</v>
      </c>
      <c r="B7569" t="s">
        <v>982</v>
      </c>
    </row>
    <row r="7570" spans="1:2">
      <c r="A7570" s="8" t="s">
        <v>7950</v>
      </c>
      <c r="B7570" t="s">
        <v>982</v>
      </c>
    </row>
    <row r="7571" spans="1:2">
      <c r="A7571" s="8" t="s">
        <v>7951</v>
      </c>
      <c r="B7571" t="s">
        <v>982</v>
      </c>
    </row>
    <row r="7572" spans="1:2">
      <c r="A7572" s="8" t="s">
        <v>7952</v>
      </c>
      <c r="B7572" t="s">
        <v>982</v>
      </c>
    </row>
    <row r="7573" spans="1:2">
      <c r="A7573" s="8" t="s">
        <v>7953</v>
      </c>
      <c r="B7573" t="s">
        <v>982</v>
      </c>
    </row>
    <row r="7574" spans="1:2">
      <c r="A7574" s="8" t="s">
        <v>7954</v>
      </c>
      <c r="B7574" t="s">
        <v>982</v>
      </c>
    </row>
    <row r="7575" spans="1:2">
      <c r="A7575" s="8" t="s">
        <v>7955</v>
      </c>
      <c r="B7575" t="s">
        <v>982</v>
      </c>
    </row>
    <row r="7576" spans="1:2">
      <c r="A7576" s="8" t="s">
        <v>7956</v>
      </c>
      <c r="B7576" t="s">
        <v>982</v>
      </c>
    </row>
    <row r="7577" spans="1:2">
      <c r="A7577" s="8" t="s">
        <v>7957</v>
      </c>
      <c r="B7577" t="s">
        <v>982</v>
      </c>
    </row>
    <row r="7578" spans="1:2">
      <c r="A7578" s="8" t="s">
        <v>7958</v>
      </c>
      <c r="B7578" t="s">
        <v>982</v>
      </c>
    </row>
    <row r="7579" spans="1:2">
      <c r="A7579" s="8" t="s">
        <v>7959</v>
      </c>
      <c r="B7579" t="s">
        <v>982</v>
      </c>
    </row>
    <row r="7580" spans="1:2">
      <c r="A7580" s="8" t="s">
        <v>7960</v>
      </c>
      <c r="B7580" t="s">
        <v>982</v>
      </c>
    </row>
    <row r="7581" spans="1:2">
      <c r="A7581" s="8" t="s">
        <v>7961</v>
      </c>
      <c r="B7581" t="s">
        <v>982</v>
      </c>
    </row>
    <row r="7582" spans="1:2">
      <c r="A7582" s="8" t="s">
        <v>7962</v>
      </c>
      <c r="B7582" t="s">
        <v>982</v>
      </c>
    </row>
    <row r="7583" spans="1:2">
      <c r="A7583" s="8" t="s">
        <v>7963</v>
      </c>
      <c r="B7583" t="s">
        <v>982</v>
      </c>
    </row>
    <row r="7584" spans="1:2">
      <c r="A7584" s="8" t="s">
        <v>7964</v>
      </c>
      <c r="B7584" t="s">
        <v>982</v>
      </c>
    </row>
    <row r="7585" spans="1:2">
      <c r="A7585" s="8" t="s">
        <v>7965</v>
      </c>
      <c r="B7585" t="s">
        <v>982</v>
      </c>
    </row>
    <row r="7586" spans="1:2">
      <c r="A7586" s="8" t="s">
        <v>7966</v>
      </c>
      <c r="B7586" t="s">
        <v>982</v>
      </c>
    </row>
    <row r="7587" spans="1:2">
      <c r="A7587" s="8" t="s">
        <v>7967</v>
      </c>
      <c r="B7587" t="s">
        <v>982</v>
      </c>
    </row>
    <row r="7588" spans="1:2">
      <c r="A7588" s="8" t="s">
        <v>7968</v>
      </c>
      <c r="B7588" t="s">
        <v>982</v>
      </c>
    </row>
    <row r="7589" spans="1:2">
      <c r="A7589" s="8" t="s">
        <v>7969</v>
      </c>
      <c r="B7589" t="s">
        <v>982</v>
      </c>
    </row>
    <row r="7590" spans="1:2">
      <c r="A7590" s="8" t="s">
        <v>7970</v>
      </c>
      <c r="B7590" t="s">
        <v>982</v>
      </c>
    </row>
    <row r="7591" spans="1:2">
      <c r="A7591" s="8" t="s">
        <v>7971</v>
      </c>
      <c r="B7591" t="s">
        <v>982</v>
      </c>
    </row>
    <row r="7592" spans="1:2">
      <c r="A7592" s="8" t="s">
        <v>7972</v>
      </c>
      <c r="B7592" t="s">
        <v>982</v>
      </c>
    </row>
    <row r="7593" spans="1:2">
      <c r="A7593" s="8" t="s">
        <v>7973</v>
      </c>
      <c r="B7593" t="s">
        <v>982</v>
      </c>
    </row>
    <row r="7594" spans="1:2">
      <c r="A7594" s="8" t="s">
        <v>7974</v>
      </c>
      <c r="B7594" t="s">
        <v>982</v>
      </c>
    </row>
    <row r="7595" spans="1:2">
      <c r="A7595" s="8" t="s">
        <v>7975</v>
      </c>
      <c r="B7595" t="s">
        <v>982</v>
      </c>
    </row>
    <row r="7596" spans="1:2">
      <c r="A7596" s="8" t="s">
        <v>7976</v>
      </c>
      <c r="B7596" t="s">
        <v>982</v>
      </c>
    </row>
    <row r="7597" spans="1:2">
      <c r="A7597" s="8" t="s">
        <v>7977</v>
      </c>
      <c r="B7597" t="s">
        <v>982</v>
      </c>
    </row>
    <row r="7598" spans="1:2">
      <c r="A7598" s="8" t="s">
        <v>7978</v>
      </c>
      <c r="B7598" t="s">
        <v>982</v>
      </c>
    </row>
    <row r="7599" spans="1:2">
      <c r="A7599" s="8" t="s">
        <v>7979</v>
      </c>
      <c r="B7599" t="s">
        <v>982</v>
      </c>
    </row>
    <row r="7600" spans="1:2">
      <c r="A7600" s="8" t="s">
        <v>7980</v>
      </c>
      <c r="B7600" t="s">
        <v>982</v>
      </c>
    </row>
    <row r="7601" spans="1:2">
      <c r="A7601" s="8" t="s">
        <v>7981</v>
      </c>
      <c r="B7601" t="s">
        <v>982</v>
      </c>
    </row>
    <row r="7602" spans="1:2">
      <c r="A7602" s="8" t="s">
        <v>7982</v>
      </c>
      <c r="B7602" t="s">
        <v>982</v>
      </c>
    </row>
    <row r="7603" spans="1:2">
      <c r="A7603" s="8" t="s">
        <v>7983</v>
      </c>
      <c r="B7603" t="s">
        <v>982</v>
      </c>
    </row>
    <row r="7604" spans="1:2">
      <c r="A7604" s="8" t="s">
        <v>7984</v>
      </c>
      <c r="B7604" t="s">
        <v>982</v>
      </c>
    </row>
    <row r="7605" spans="1:2">
      <c r="A7605" s="8" t="s">
        <v>7985</v>
      </c>
      <c r="B7605" t="s">
        <v>982</v>
      </c>
    </row>
    <row r="7606" spans="1:2">
      <c r="A7606" s="8" t="s">
        <v>7986</v>
      </c>
      <c r="B7606" t="s">
        <v>982</v>
      </c>
    </row>
    <row r="7607" spans="1:2">
      <c r="A7607" s="8" t="s">
        <v>7987</v>
      </c>
      <c r="B7607" t="s">
        <v>982</v>
      </c>
    </row>
    <row r="7608" spans="1:2">
      <c r="A7608" s="8" t="s">
        <v>7988</v>
      </c>
      <c r="B7608" t="s">
        <v>982</v>
      </c>
    </row>
    <row r="7609" spans="1:2">
      <c r="A7609" s="8" t="s">
        <v>7989</v>
      </c>
      <c r="B7609" t="s">
        <v>982</v>
      </c>
    </row>
    <row r="7610" spans="1:2">
      <c r="A7610" s="8" t="s">
        <v>7990</v>
      </c>
      <c r="B7610" t="s">
        <v>982</v>
      </c>
    </row>
    <row r="7611" spans="1:2">
      <c r="A7611" s="8" t="s">
        <v>7991</v>
      </c>
      <c r="B7611" t="s">
        <v>982</v>
      </c>
    </row>
    <row r="7612" spans="1:2">
      <c r="A7612" s="8" t="s">
        <v>7992</v>
      </c>
      <c r="B7612" t="s">
        <v>982</v>
      </c>
    </row>
    <row r="7613" spans="1:2">
      <c r="A7613" s="8" t="s">
        <v>7993</v>
      </c>
      <c r="B7613" t="s">
        <v>982</v>
      </c>
    </row>
    <row r="7614" spans="1:2">
      <c r="A7614" s="8" t="s">
        <v>7994</v>
      </c>
      <c r="B7614" t="s">
        <v>982</v>
      </c>
    </row>
    <row r="7615" spans="1:2">
      <c r="A7615" s="8" t="s">
        <v>7995</v>
      </c>
      <c r="B7615" t="s">
        <v>982</v>
      </c>
    </row>
    <row r="7616" spans="1:2">
      <c r="A7616" s="8" t="s">
        <v>7996</v>
      </c>
      <c r="B7616" t="s">
        <v>982</v>
      </c>
    </row>
    <row r="7617" spans="1:2">
      <c r="A7617" s="8" t="s">
        <v>7997</v>
      </c>
      <c r="B7617" t="s">
        <v>982</v>
      </c>
    </row>
    <row r="7618" spans="1:2">
      <c r="A7618" s="8" t="s">
        <v>7998</v>
      </c>
      <c r="B7618" t="s">
        <v>982</v>
      </c>
    </row>
    <row r="7619" spans="1:2">
      <c r="A7619" s="8" t="s">
        <v>7999</v>
      </c>
      <c r="B7619" t="s">
        <v>982</v>
      </c>
    </row>
    <row r="7620" spans="1:2">
      <c r="A7620" s="8" t="s">
        <v>8000</v>
      </c>
      <c r="B7620" t="s">
        <v>982</v>
      </c>
    </row>
    <row r="7621" spans="1:2">
      <c r="A7621" s="8" t="s">
        <v>8001</v>
      </c>
      <c r="B7621" t="s">
        <v>982</v>
      </c>
    </row>
    <row r="7622" spans="1:2">
      <c r="A7622" s="8" t="s">
        <v>8002</v>
      </c>
      <c r="B7622" t="s">
        <v>10405</v>
      </c>
    </row>
    <row r="7623" spans="1:2">
      <c r="A7623" s="8" t="s">
        <v>8003</v>
      </c>
      <c r="B7623" t="s">
        <v>982</v>
      </c>
    </row>
    <row r="7624" spans="1:2">
      <c r="A7624" s="8" t="s">
        <v>8004</v>
      </c>
      <c r="B7624" t="s">
        <v>982</v>
      </c>
    </row>
    <row r="7625" spans="1:2">
      <c r="A7625" s="8" t="s">
        <v>8005</v>
      </c>
      <c r="B7625" t="s">
        <v>982</v>
      </c>
    </row>
    <row r="7626" spans="1:2">
      <c r="A7626" s="8" t="s">
        <v>8006</v>
      </c>
      <c r="B7626" t="s">
        <v>982</v>
      </c>
    </row>
    <row r="7627" spans="1:2">
      <c r="A7627" s="8" t="s">
        <v>8007</v>
      </c>
      <c r="B7627" t="s">
        <v>982</v>
      </c>
    </row>
    <row r="7628" spans="1:2">
      <c r="A7628" s="8" t="s">
        <v>8008</v>
      </c>
      <c r="B7628" t="s">
        <v>982</v>
      </c>
    </row>
    <row r="7629" spans="1:2">
      <c r="A7629" s="8" t="s">
        <v>8009</v>
      </c>
      <c r="B7629" t="s">
        <v>982</v>
      </c>
    </row>
    <row r="7630" spans="1:2">
      <c r="A7630" s="8" t="s">
        <v>8010</v>
      </c>
      <c r="B7630" t="s">
        <v>982</v>
      </c>
    </row>
    <row r="7631" spans="1:2">
      <c r="A7631" s="8" t="s">
        <v>8011</v>
      </c>
      <c r="B7631" t="s">
        <v>982</v>
      </c>
    </row>
    <row r="7632" spans="1:2">
      <c r="A7632" s="8" t="s">
        <v>8012</v>
      </c>
      <c r="B7632" t="s">
        <v>982</v>
      </c>
    </row>
    <row r="7633" spans="1:2">
      <c r="A7633" s="8" t="s">
        <v>8013</v>
      </c>
      <c r="B7633" t="s">
        <v>982</v>
      </c>
    </row>
    <row r="7634" spans="1:2">
      <c r="A7634" s="8" t="s">
        <v>8014</v>
      </c>
      <c r="B7634" t="s">
        <v>982</v>
      </c>
    </row>
    <row r="7635" spans="1:2">
      <c r="A7635" s="8" t="s">
        <v>8015</v>
      </c>
      <c r="B7635" t="s">
        <v>982</v>
      </c>
    </row>
    <row r="7636" spans="1:2">
      <c r="A7636" s="8" t="s">
        <v>8016</v>
      </c>
      <c r="B7636" t="s">
        <v>982</v>
      </c>
    </row>
    <row r="7637" spans="1:2">
      <c r="A7637" s="8" t="s">
        <v>8017</v>
      </c>
      <c r="B7637" t="s">
        <v>982</v>
      </c>
    </row>
    <row r="7638" spans="1:2">
      <c r="A7638" s="8" t="s">
        <v>8018</v>
      </c>
      <c r="B7638" t="s">
        <v>982</v>
      </c>
    </row>
    <row r="7639" spans="1:2">
      <c r="A7639" s="8" t="s">
        <v>8019</v>
      </c>
      <c r="B7639" t="s">
        <v>982</v>
      </c>
    </row>
    <row r="7640" spans="1:2">
      <c r="A7640" s="8" t="s">
        <v>8020</v>
      </c>
      <c r="B7640" t="s">
        <v>982</v>
      </c>
    </row>
    <row r="7641" spans="1:2">
      <c r="A7641" s="8" t="s">
        <v>8021</v>
      </c>
      <c r="B7641" t="s">
        <v>982</v>
      </c>
    </row>
    <row r="7642" spans="1:2">
      <c r="A7642" s="8" t="s">
        <v>8022</v>
      </c>
      <c r="B7642" t="s">
        <v>982</v>
      </c>
    </row>
    <row r="7643" spans="1:2">
      <c r="A7643" s="8" t="s">
        <v>8023</v>
      </c>
      <c r="B7643" t="s">
        <v>982</v>
      </c>
    </row>
    <row r="7644" spans="1:2">
      <c r="A7644" s="8" t="s">
        <v>8024</v>
      </c>
      <c r="B7644" t="s">
        <v>982</v>
      </c>
    </row>
    <row r="7645" spans="1:2">
      <c r="A7645" s="8" t="s">
        <v>8025</v>
      </c>
      <c r="B7645" t="s">
        <v>982</v>
      </c>
    </row>
    <row r="7646" spans="1:2">
      <c r="A7646" s="8" t="s">
        <v>8026</v>
      </c>
      <c r="B7646" t="s">
        <v>982</v>
      </c>
    </row>
    <row r="7647" spans="1:2">
      <c r="A7647" s="8" t="s">
        <v>8027</v>
      </c>
      <c r="B7647" t="s">
        <v>982</v>
      </c>
    </row>
    <row r="7648" spans="1:2">
      <c r="A7648" s="8" t="s">
        <v>8028</v>
      </c>
      <c r="B7648" t="s">
        <v>982</v>
      </c>
    </row>
    <row r="7649" spans="1:2">
      <c r="A7649" s="8" t="s">
        <v>8029</v>
      </c>
      <c r="B7649" t="s">
        <v>982</v>
      </c>
    </row>
    <row r="7650" spans="1:2">
      <c r="A7650" s="8" t="s">
        <v>8030</v>
      </c>
      <c r="B7650" t="s">
        <v>982</v>
      </c>
    </row>
    <row r="7651" spans="1:2">
      <c r="A7651" s="8" t="s">
        <v>8031</v>
      </c>
      <c r="B7651" t="s">
        <v>982</v>
      </c>
    </row>
    <row r="7652" spans="1:2">
      <c r="A7652" s="8" t="s">
        <v>8032</v>
      </c>
      <c r="B7652" t="s">
        <v>982</v>
      </c>
    </row>
    <row r="7653" spans="1:2">
      <c r="A7653" s="8" t="s">
        <v>8033</v>
      </c>
      <c r="B7653" t="s">
        <v>982</v>
      </c>
    </row>
    <row r="7654" spans="1:2">
      <c r="A7654" s="8" t="s">
        <v>8034</v>
      </c>
      <c r="B7654" t="s">
        <v>982</v>
      </c>
    </row>
    <row r="7655" spans="1:2">
      <c r="A7655" s="8" t="s">
        <v>8035</v>
      </c>
      <c r="B7655" t="s">
        <v>982</v>
      </c>
    </row>
    <row r="7656" spans="1:2">
      <c r="A7656" s="8" t="s">
        <v>8036</v>
      </c>
      <c r="B7656" t="s">
        <v>982</v>
      </c>
    </row>
    <row r="7657" spans="1:2">
      <c r="A7657" s="8" t="s">
        <v>8037</v>
      </c>
      <c r="B7657" t="s">
        <v>982</v>
      </c>
    </row>
    <row r="7658" spans="1:2">
      <c r="A7658" s="8" t="s">
        <v>8038</v>
      </c>
      <c r="B7658" t="s">
        <v>982</v>
      </c>
    </row>
    <row r="7659" spans="1:2">
      <c r="A7659" s="8" t="s">
        <v>8039</v>
      </c>
      <c r="B7659" t="s">
        <v>982</v>
      </c>
    </row>
    <row r="7660" spans="1:2">
      <c r="A7660" s="8" t="s">
        <v>8040</v>
      </c>
      <c r="B7660" t="s">
        <v>982</v>
      </c>
    </row>
    <row r="7661" spans="1:2">
      <c r="A7661" s="8" t="s">
        <v>8041</v>
      </c>
      <c r="B7661" t="s">
        <v>982</v>
      </c>
    </row>
    <row r="7662" spans="1:2">
      <c r="A7662" s="8" t="s">
        <v>8042</v>
      </c>
      <c r="B7662" t="s">
        <v>982</v>
      </c>
    </row>
    <row r="7663" spans="1:2">
      <c r="A7663" s="8" t="s">
        <v>8043</v>
      </c>
      <c r="B7663" t="s">
        <v>982</v>
      </c>
    </row>
    <row r="7664" spans="1:2">
      <c r="A7664" s="8" t="s">
        <v>8044</v>
      </c>
      <c r="B7664" t="s">
        <v>982</v>
      </c>
    </row>
    <row r="7665" spans="1:2">
      <c r="A7665" s="8" t="s">
        <v>8045</v>
      </c>
      <c r="B7665" t="s">
        <v>982</v>
      </c>
    </row>
    <row r="7666" spans="1:2">
      <c r="A7666" s="8" t="s">
        <v>8046</v>
      </c>
      <c r="B7666" t="s">
        <v>982</v>
      </c>
    </row>
    <row r="7667" spans="1:2">
      <c r="A7667" s="8" t="s">
        <v>8047</v>
      </c>
      <c r="B7667" t="s">
        <v>982</v>
      </c>
    </row>
    <row r="7668" spans="1:2">
      <c r="A7668" s="8" t="s">
        <v>8048</v>
      </c>
      <c r="B7668" t="s">
        <v>982</v>
      </c>
    </row>
    <row r="7669" spans="1:2">
      <c r="A7669" s="8" t="s">
        <v>8049</v>
      </c>
      <c r="B7669" t="s">
        <v>982</v>
      </c>
    </row>
    <row r="7670" spans="1:2">
      <c r="A7670" s="8" t="s">
        <v>8050</v>
      </c>
      <c r="B7670" t="s">
        <v>982</v>
      </c>
    </row>
    <row r="7671" spans="1:2">
      <c r="A7671" s="8" t="s">
        <v>8051</v>
      </c>
      <c r="B7671" t="s">
        <v>982</v>
      </c>
    </row>
    <row r="7672" spans="1:2">
      <c r="A7672" s="8" t="s">
        <v>8052</v>
      </c>
      <c r="B7672" t="s">
        <v>982</v>
      </c>
    </row>
    <row r="7673" spans="1:2">
      <c r="A7673" s="8" t="s">
        <v>8053</v>
      </c>
      <c r="B7673" t="s">
        <v>982</v>
      </c>
    </row>
    <row r="7674" spans="1:2">
      <c r="A7674" s="8" t="s">
        <v>8054</v>
      </c>
      <c r="B7674" t="s">
        <v>982</v>
      </c>
    </row>
    <row r="7675" spans="1:2">
      <c r="A7675" s="8" t="s">
        <v>8055</v>
      </c>
      <c r="B7675" t="s">
        <v>982</v>
      </c>
    </row>
    <row r="7676" spans="1:2">
      <c r="A7676" s="8" t="s">
        <v>8056</v>
      </c>
      <c r="B7676" t="s">
        <v>982</v>
      </c>
    </row>
    <row r="7677" spans="1:2">
      <c r="A7677" s="8" t="s">
        <v>8057</v>
      </c>
      <c r="B7677" t="s">
        <v>982</v>
      </c>
    </row>
    <row r="7678" spans="1:2">
      <c r="A7678" s="8" t="s">
        <v>8058</v>
      </c>
      <c r="B7678" t="s">
        <v>982</v>
      </c>
    </row>
    <row r="7679" spans="1:2">
      <c r="A7679" s="8" t="s">
        <v>8059</v>
      </c>
      <c r="B7679" t="s">
        <v>982</v>
      </c>
    </row>
    <row r="7680" spans="1:2">
      <c r="A7680" s="8" t="s">
        <v>8060</v>
      </c>
      <c r="B7680" t="s">
        <v>982</v>
      </c>
    </row>
    <row r="7681" spans="1:2">
      <c r="A7681" s="8" t="s">
        <v>8061</v>
      </c>
      <c r="B7681" t="s">
        <v>982</v>
      </c>
    </row>
    <row r="7682" spans="1:2">
      <c r="A7682" s="8" t="s">
        <v>8062</v>
      </c>
      <c r="B7682" t="s">
        <v>982</v>
      </c>
    </row>
    <row r="7683" spans="1:2">
      <c r="A7683" s="8" t="s">
        <v>8063</v>
      </c>
      <c r="B7683" t="s">
        <v>982</v>
      </c>
    </row>
    <row r="7684" spans="1:2">
      <c r="A7684" s="8" t="s">
        <v>8064</v>
      </c>
      <c r="B7684" t="s">
        <v>982</v>
      </c>
    </row>
    <row r="7685" spans="1:2">
      <c r="A7685" s="8" t="s">
        <v>8065</v>
      </c>
      <c r="B7685" t="s">
        <v>982</v>
      </c>
    </row>
    <row r="7686" spans="1:2">
      <c r="A7686" s="8" t="s">
        <v>8066</v>
      </c>
      <c r="B7686" t="s">
        <v>982</v>
      </c>
    </row>
    <row r="7687" spans="1:2">
      <c r="A7687" s="8" t="s">
        <v>8067</v>
      </c>
      <c r="B7687" t="s">
        <v>982</v>
      </c>
    </row>
    <row r="7688" spans="1:2">
      <c r="A7688" s="8" t="s">
        <v>8068</v>
      </c>
      <c r="B7688" t="s">
        <v>982</v>
      </c>
    </row>
    <row r="7689" spans="1:2">
      <c r="A7689" s="8" t="s">
        <v>8069</v>
      </c>
      <c r="B7689" t="s">
        <v>982</v>
      </c>
    </row>
    <row r="7690" spans="1:2">
      <c r="A7690" s="8" t="s">
        <v>8070</v>
      </c>
      <c r="B7690" t="s">
        <v>982</v>
      </c>
    </row>
    <row r="7691" spans="1:2">
      <c r="A7691" s="8" t="s">
        <v>8071</v>
      </c>
      <c r="B7691" t="s">
        <v>982</v>
      </c>
    </row>
    <row r="7692" spans="1:2">
      <c r="A7692" s="8" t="s">
        <v>8072</v>
      </c>
      <c r="B7692" t="s">
        <v>982</v>
      </c>
    </row>
    <row r="7693" spans="1:2">
      <c r="A7693" s="8" t="s">
        <v>8073</v>
      </c>
      <c r="B7693" t="s">
        <v>982</v>
      </c>
    </row>
    <row r="7694" spans="1:2">
      <c r="A7694" s="8" t="s">
        <v>8074</v>
      </c>
      <c r="B7694" t="s">
        <v>982</v>
      </c>
    </row>
    <row r="7695" spans="1:2">
      <c r="A7695" s="8" t="s">
        <v>8075</v>
      </c>
      <c r="B7695" t="s">
        <v>982</v>
      </c>
    </row>
    <row r="7696" spans="1:2">
      <c r="A7696" s="8" t="s">
        <v>8076</v>
      </c>
      <c r="B7696" t="s">
        <v>982</v>
      </c>
    </row>
    <row r="7697" spans="1:2">
      <c r="A7697" s="8" t="s">
        <v>8077</v>
      </c>
      <c r="B7697" t="s">
        <v>982</v>
      </c>
    </row>
    <row r="7698" spans="1:2">
      <c r="A7698" s="8" t="s">
        <v>8078</v>
      </c>
      <c r="B7698" t="s">
        <v>982</v>
      </c>
    </row>
    <row r="7699" spans="1:2">
      <c r="A7699" s="8" t="s">
        <v>8079</v>
      </c>
      <c r="B7699" t="s">
        <v>982</v>
      </c>
    </row>
    <row r="7700" spans="1:2">
      <c r="A7700" s="8" t="s">
        <v>8080</v>
      </c>
      <c r="B7700" t="s">
        <v>982</v>
      </c>
    </row>
    <row r="7701" spans="1:2">
      <c r="A7701" s="8" t="s">
        <v>8081</v>
      </c>
      <c r="B7701" t="s">
        <v>982</v>
      </c>
    </row>
    <row r="7702" spans="1:2">
      <c r="A7702" s="8" t="s">
        <v>8082</v>
      </c>
      <c r="B7702" t="s">
        <v>982</v>
      </c>
    </row>
    <row r="7703" spans="1:2">
      <c r="A7703" s="8" t="s">
        <v>777</v>
      </c>
      <c r="B7703" t="s">
        <v>10699</v>
      </c>
    </row>
    <row r="7704" spans="1:2">
      <c r="A7704" s="8" t="s">
        <v>8083</v>
      </c>
      <c r="B7704" t="s">
        <v>982</v>
      </c>
    </row>
    <row r="7705" spans="1:2">
      <c r="A7705" s="8" t="s">
        <v>8084</v>
      </c>
      <c r="B7705" t="s">
        <v>982</v>
      </c>
    </row>
    <row r="7706" spans="1:2">
      <c r="A7706" s="8" t="s">
        <v>8085</v>
      </c>
      <c r="B7706" t="s">
        <v>982</v>
      </c>
    </row>
    <row r="7707" spans="1:2">
      <c r="A7707" s="8" t="s">
        <v>8086</v>
      </c>
      <c r="B7707" t="s">
        <v>982</v>
      </c>
    </row>
    <row r="7708" spans="1:2">
      <c r="A7708" s="8" t="s">
        <v>8087</v>
      </c>
      <c r="B7708" t="s">
        <v>982</v>
      </c>
    </row>
    <row r="7709" spans="1:2">
      <c r="A7709" s="8" t="s">
        <v>8088</v>
      </c>
      <c r="B7709" t="s">
        <v>982</v>
      </c>
    </row>
    <row r="7710" spans="1:2">
      <c r="A7710" s="8" t="s">
        <v>8089</v>
      </c>
      <c r="B7710" t="s">
        <v>982</v>
      </c>
    </row>
    <row r="7711" spans="1:2">
      <c r="A7711" s="8" t="s">
        <v>8090</v>
      </c>
      <c r="B7711" t="s">
        <v>982</v>
      </c>
    </row>
    <row r="7712" spans="1:2">
      <c r="A7712" s="8" t="s">
        <v>8091</v>
      </c>
      <c r="B7712" t="s">
        <v>982</v>
      </c>
    </row>
    <row r="7713" spans="1:2">
      <c r="A7713" s="8" t="s">
        <v>8092</v>
      </c>
      <c r="B7713" t="s">
        <v>982</v>
      </c>
    </row>
    <row r="7714" spans="1:2">
      <c r="A7714" s="8" t="s">
        <v>8093</v>
      </c>
      <c r="B7714" t="s">
        <v>982</v>
      </c>
    </row>
    <row r="7715" spans="1:2">
      <c r="A7715" s="8" t="s">
        <v>8094</v>
      </c>
      <c r="B7715" t="s">
        <v>982</v>
      </c>
    </row>
    <row r="7716" spans="1:2">
      <c r="A7716" s="8" t="s">
        <v>8095</v>
      </c>
      <c r="B7716" t="s">
        <v>982</v>
      </c>
    </row>
    <row r="7717" spans="1:2">
      <c r="A7717" s="8" t="s">
        <v>8096</v>
      </c>
      <c r="B7717" t="s">
        <v>982</v>
      </c>
    </row>
    <row r="7718" spans="1:2">
      <c r="A7718" s="8" t="s">
        <v>8097</v>
      </c>
      <c r="B7718" t="s">
        <v>982</v>
      </c>
    </row>
    <row r="7719" spans="1:2">
      <c r="A7719" s="8" t="s">
        <v>8098</v>
      </c>
      <c r="B7719" t="s">
        <v>982</v>
      </c>
    </row>
    <row r="7720" spans="1:2">
      <c r="A7720" s="8" t="s">
        <v>8099</v>
      </c>
      <c r="B7720" t="s">
        <v>982</v>
      </c>
    </row>
    <row r="7721" spans="1:2">
      <c r="A7721" s="8" t="s">
        <v>8100</v>
      </c>
      <c r="B7721" t="s">
        <v>982</v>
      </c>
    </row>
    <row r="7722" spans="1:2">
      <c r="A7722" s="8" t="s">
        <v>8101</v>
      </c>
      <c r="B7722" t="s">
        <v>982</v>
      </c>
    </row>
    <row r="7723" spans="1:2">
      <c r="A7723" s="8" t="s">
        <v>8102</v>
      </c>
      <c r="B7723" t="s">
        <v>982</v>
      </c>
    </row>
    <row r="7724" spans="1:2">
      <c r="A7724" s="8" t="s">
        <v>8103</v>
      </c>
      <c r="B7724" t="s">
        <v>982</v>
      </c>
    </row>
    <row r="7725" spans="1:2">
      <c r="A7725" s="8" t="s">
        <v>8104</v>
      </c>
      <c r="B7725" t="s">
        <v>982</v>
      </c>
    </row>
    <row r="7726" spans="1:2">
      <c r="A7726" s="8" t="s">
        <v>8105</v>
      </c>
      <c r="B7726" t="s">
        <v>982</v>
      </c>
    </row>
    <row r="7727" spans="1:2">
      <c r="A7727" s="8" t="s">
        <v>8106</v>
      </c>
      <c r="B7727" t="s">
        <v>982</v>
      </c>
    </row>
    <row r="7728" spans="1:2">
      <c r="A7728" s="8" t="s">
        <v>8107</v>
      </c>
      <c r="B7728" t="s">
        <v>982</v>
      </c>
    </row>
    <row r="7729" spans="1:2">
      <c r="A7729" s="8" t="s">
        <v>8108</v>
      </c>
      <c r="B7729" t="s">
        <v>982</v>
      </c>
    </row>
    <row r="7730" spans="1:2">
      <c r="A7730" s="8" t="s">
        <v>8109</v>
      </c>
      <c r="B7730" t="s">
        <v>982</v>
      </c>
    </row>
    <row r="7731" spans="1:2">
      <c r="A7731" s="8" t="s">
        <v>8110</v>
      </c>
      <c r="B7731" t="s">
        <v>982</v>
      </c>
    </row>
    <row r="7732" spans="1:2">
      <c r="A7732" s="8" t="s">
        <v>8111</v>
      </c>
      <c r="B7732" t="s">
        <v>982</v>
      </c>
    </row>
    <row r="7733" spans="1:2">
      <c r="A7733" s="8" t="s">
        <v>8112</v>
      </c>
      <c r="B7733" t="s">
        <v>982</v>
      </c>
    </row>
    <row r="7734" spans="1:2">
      <c r="A7734" s="8" t="s">
        <v>8113</v>
      </c>
      <c r="B7734" t="s">
        <v>982</v>
      </c>
    </row>
    <row r="7735" spans="1:2">
      <c r="A7735" s="8" t="s">
        <v>8114</v>
      </c>
      <c r="B7735" t="s">
        <v>982</v>
      </c>
    </row>
    <row r="7736" spans="1:2">
      <c r="A7736" s="8" t="s">
        <v>8115</v>
      </c>
      <c r="B7736" t="s">
        <v>982</v>
      </c>
    </row>
    <row r="7737" spans="1:2">
      <c r="A7737" s="8" t="s">
        <v>8116</v>
      </c>
      <c r="B7737" t="s">
        <v>982</v>
      </c>
    </row>
    <row r="7738" spans="1:2">
      <c r="A7738" s="8" t="s">
        <v>8117</v>
      </c>
      <c r="B7738" t="s">
        <v>982</v>
      </c>
    </row>
    <row r="7739" spans="1:2">
      <c r="A7739" s="8" t="s">
        <v>8118</v>
      </c>
      <c r="B7739" t="s">
        <v>982</v>
      </c>
    </row>
    <row r="7740" spans="1:2">
      <c r="A7740" s="8" t="s">
        <v>8119</v>
      </c>
      <c r="B7740" t="s">
        <v>982</v>
      </c>
    </row>
    <row r="7741" spans="1:2">
      <c r="A7741" s="8" t="s">
        <v>8120</v>
      </c>
      <c r="B7741" t="s">
        <v>982</v>
      </c>
    </row>
    <row r="7742" spans="1:2">
      <c r="A7742" s="8" t="s">
        <v>8121</v>
      </c>
      <c r="B7742" t="s">
        <v>982</v>
      </c>
    </row>
    <row r="7743" spans="1:2">
      <c r="A7743" s="8" t="s">
        <v>8122</v>
      </c>
      <c r="B7743" t="s">
        <v>982</v>
      </c>
    </row>
    <row r="7744" spans="1:2">
      <c r="A7744" s="8" t="s">
        <v>8123</v>
      </c>
      <c r="B7744" t="s">
        <v>982</v>
      </c>
    </row>
    <row r="7745" spans="1:2">
      <c r="A7745" s="8" t="s">
        <v>8124</v>
      </c>
      <c r="B7745" t="s">
        <v>982</v>
      </c>
    </row>
    <row r="7746" spans="1:2">
      <c r="A7746" s="8" t="s">
        <v>8125</v>
      </c>
      <c r="B7746" t="s">
        <v>982</v>
      </c>
    </row>
    <row r="7747" spans="1:2">
      <c r="A7747" s="8" t="s">
        <v>8126</v>
      </c>
      <c r="B7747" t="s">
        <v>982</v>
      </c>
    </row>
    <row r="7748" spans="1:2">
      <c r="A7748" s="8" t="s">
        <v>8127</v>
      </c>
      <c r="B7748" t="s">
        <v>982</v>
      </c>
    </row>
    <row r="7749" spans="1:2">
      <c r="A7749" s="8" t="s">
        <v>8128</v>
      </c>
      <c r="B7749" t="s">
        <v>10395</v>
      </c>
    </row>
    <row r="7750" spans="1:2">
      <c r="A7750" s="8" t="s">
        <v>8129</v>
      </c>
      <c r="B7750" t="s">
        <v>982</v>
      </c>
    </row>
    <row r="7751" spans="1:2">
      <c r="A7751" s="8" t="s">
        <v>8130</v>
      </c>
      <c r="B7751" t="s">
        <v>982</v>
      </c>
    </row>
    <row r="7752" spans="1:2">
      <c r="A7752" s="8" t="s">
        <v>8131</v>
      </c>
      <c r="B7752" t="s">
        <v>982</v>
      </c>
    </row>
    <row r="7753" spans="1:2">
      <c r="A7753" s="8" t="s">
        <v>8132</v>
      </c>
      <c r="B7753" t="s">
        <v>982</v>
      </c>
    </row>
    <row r="7754" spans="1:2">
      <c r="A7754" s="8" t="s">
        <v>8133</v>
      </c>
      <c r="B7754" t="s">
        <v>982</v>
      </c>
    </row>
    <row r="7755" spans="1:2">
      <c r="A7755" s="8" t="s">
        <v>8134</v>
      </c>
      <c r="B7755" t="s">
        <v>982</v>
      </c>
    </row>
    <row r="7756" spans="1:2">
      <c r="A7756" s="8" t="s">
        <v>8135</v>
      </c>
      <c r="B7756" t="s">
        <v>982</v>
      </c>
    </row>
    <row r="7757" spans="1:2">
      <c r="A7757" s="8" t="s">
        <v>8136</v>
      </c>
      <c r="B7757" t="s">
        <v>982</v>
      </c>
    </row>
    <row r="7758" spans="1:2">
      <c r="A7758" s="8" t="s">
        <v>8137</v>
      </c>
      <c r="B7758" t="s">
        <v>982</v>
      </c>
    </row>
    <row r="7759" spans="1:2">
      <c r="A7759" s="8" t="s">
        <v>8138</v>
      </c>
      <c r="B7759" t="s">
        <v>982</v>
      </c>
    </row>
    <row r="7760" spans="1:2">
      <c r="A7760" s="8" t="s">
        <v>8139</v>
      </c>
      <c r="B7760" t="s">
        <v>982</v>
      </c>
    </row>
    <row r="7761" spans="1:2">
      <c r="A7761" s="8" t="s">
        <v>8140</v>
      </c>
      <c r="B7761" t="s">
        <v>982</v>
      </c>
    </row>
    <row r="7762" spans="1:2">
      <c r="A7762" s="8" t="s">
        <v>8141</v>
      </c>
      <c r="B7762" t="s">
        <v>982</v>
      </c>
    </row>
    <row r="7763" spans="1:2">
      <c r="A7763" s="8" t="s">
        <v>8142</v>
      </c>
      <c r="B7763" t="s">
        <v>982</v>
      </c>
    </row>
    <row r="7764" spans="1:2">
      <c r="A7764" s="8" t="s">
        <v>8143</v>
      </c>
      <c r="B7764" t="s">
        <v>982</v>
      </c>
    </row>
    <row r="7765" spans="1:2">
      <c r="A7765" s="8" t="s">
        <v>8144</v>
      </c>
      <c r="B7765" t="s">
        <v>982</v>
      </c>
    </row>
    <row r="7766" spans="1:2">
      <c r="A7766" s="8" t="s">
        <v>8145</v>
      </c>
      <c r="B7766" t="s">
        <v>982</v>
      </c>
    </row>
    <row r="7767" spans="1:2">
      <c r="A7767" s="8" t="s">
        <v>8146</v>
      </c>
      <c r="B7767" t="s">
        <v>982</v>
      </c>
    </row>
    <row r="7768" spans="1:2">
      <c r="A7768" s="8" t="s">
        <v>8147</v>
      </c>
      <c r="B7768" t="s">
        <v>982</v>
      </c>
    </row>
    <row r="7769" spans="1:2">
      <c r="A7769" s="8" t="s">
        <v>8148</v>
      </c>
      <c r="B7769" t="s">
        <v>982</v>
      </c>
    </row>
    <row r="7770" spans="1:2">
      <c r="A7770" s="8" t="s">
        <v>8149</v>
      </c>
      <c r="B7770" t="s">
        <v>982</v>
      </c>
    </row>
    <row r="7771" spans="1:2">
      <c r="A7771" s="8" t="s">
        <v>8150</v>
      </c>
      <c r="B7771" t="s">
        <v>982</v>
      </c>
    </row>
    <row r="7772" spans="1:2">
      <c r="A7772" s="8" t="s">
        <v>8151</v>
      </c>
      <c r="B7772" t="s">
        <v>982</v>
      </c>
    </row>
    <row r="7773" spans="1:2">
      <c r="A7773" s="8" t="s">
        <v>8152</v>
      </c>
      <c r="B7773" t="s">
        <v>982</v>
      </c>
    </row>
    <row r="7774" spans="1:2">
      <c r="A7774" s="8" t="s">
        <v>8153</v>
      </c>
      <c r="B7774" t="s">
        <v>982</v>
      </c>
    </row>
    <row r="7775" spans="1:2">
      <c r="A7775" s="8" t="s">
        <v>8154</v>
      </c>
      <c r="B7775" t="s">
        <v>982</v>
      </c>
    </row>
    <row r="7776" spans="1:2">
      <c r="A7776" s="8" t="s">
        <v>8155</v>
      </c>
      <c r="B7776" t="s">
        <v>982</v>
      </c>
    </row>
    <row r="7777" spans="1:2">
      <c r="A7777" s="8" t="s">
        <v>8156</v>
      </c>
      <c r="B7777" t="s">
        <v>982</v>
      </c>
    </row>
    <row r="7778" spans="1:2">
      <c r="A7778" s="8" t="s">
        <v>8157</v>
      </c>
      <c r="B7778" t="s">
        <v>982</v>
      </c>
    </row>
    <row r="7779" spans="1:2">
      <c r="A7779" s="8" t="s">
        <v>8158</v>
      </c>
      <c r="B7779" t="s">
        <v>982</v>
      </c>
    </row>
    <row r="7780" spans="1:2">
      <c r="A7780" s="8" t="s">
        <v>8159</v>
      </c>
      <c r="B7780" t="s">
        <v>982</v>
      </c>
    </row>
    <row r="7781" spans="1:2">
      <c r="A7781" s="8" t="s">
        <v>8160</v>
      </c>
      <c r="B7781" t="s">
        <v>982</v>
      </c>
    </row>
    <row r="7782" spans="1:2">
      <c r="A7782" s="8" t="s">
        <v>8161</v>
      </c>
      <c r="B7782" t="s">
        <v>982</v>
      </c>
    </row>
    <row r="7783" spans="1:2">
      <c r="A7783" s="8" t="s">
        <v>8162</v>
      </c>
      <c r="B7783" t="s">
        <v>982</v>
      </c>
    </row>
    <row r="7784" spans="1:2">
      <c r="A7784" s="8" t="s">
        <v>8163</v>
      </c>
      <c r="B7784" t="s">
        <v>982</v>
      </c>
    </row>
    <row r="7785" spans="1:2">
      <c r="A7785" s="8" t="s">
        <v>8164</v>
      </c>
      <c r="B7785" t="s">
        <v>982</v>
      </c>
    </row>
    <row r="7786" spans="1:2">
      <c r="A7786" s="8" t="s">
        <v>8165</v>
      </c>
      <c r="B7786" t="s">
        <v>982</v>
      </c>
    </row>
    <row r="7787" spans="1:2">
      <c r="A7787" s="8" t="s">
        <v>8166</v>
      </c>
      <c r="B7787" t="s">
        <v>982</v>
      </c>
    </row>
    <row r="7788" spans="1:2">
      <c r="A7788" s="8" t="s">
        <v>8167</v>
      </c>
      <c r="B7788" t="s">
        <v>982</v>
      </c>
    </row>
    <row r="7789" spans="1:2">
      <c r="A7789" s="8" t="s">
        <v>8168</v>
      </c>
      <c r="B7789" t="s">
        <v>982</v>
      </c>
    </row>
    <row r="7790" spans="1:2">
      <c r="A7790" s="8" t="s">
        <v>8169</v>
      </c>
      <c r="B7790" t="s">
        <v>982</v>
      </c>
    </row>
    <row r="7791" spans="1:2">
      <c r="A7791" s="8" t="s">
        <v>8170</v>
      </c>
      <c r="B7791" t="s">
        <v>982</v>
      </c>
    </row>
    <row r="7792" spans="1:2">
      <c r="A7792" s="8" t="s">
        <v>8171</v>
      </c>
      <c r="B7792" t="s">
        <v>982</v>
      </c>
    </row>
    <row r="7793" spans="1:2">
      <c r="A7793" s="8" t="s">
        <v>8172</v>
      </c>
      <c r="B7793" t="s">
        <v>982</v>
      </c>
    </row>
    <row r="7794" spans="1:2">
      <c r="A7794" s="8" t="s">
        <v>8173</v>
      </c>
      <c r="B7794" t="s">
        <v>982</v>
      </c>
    </row>
    <row r="7795" spans="1:2">
      <c r="A7795" s="8" t="s">
        <v>8174</v>
      </c>
      <c r="B7795" t="s">
        <v>982</v>
      </c>
    </row>
    <row r="7796" spans="1:2">
      <c r="A7796" s="8" t="s">
        <v>8175</v>
      </c>
      <c r="B7796" t="s">
        <v>982</v>
      </c>
    </row>
    <row r="7797" spans="1:2">
      <c r="A7797" s="8" t="s">
        <v>8176</v>
      </c>
      <c r="B7797" t="s">
        <v>982</v>
      </c>
    </row>
    <row r="7798" spans="1:2">
      <c r="A7798" s="8" t="s">
        <v>8177</v>
      </c>
      <c r="B7798" t="s">
        <v>982</v>
      </c>
    </row>
    <row r="7799" spans="1:2">
      <c r="A7799" s="8" t="s">
        <v>8178</v>
      </c>
      <c r="B7799" t="s">
        <v>982</v>
      </c>
    </row>
    <row r="7800" spans="1:2">
      <c r="A7800" s="8" t="s">
        <v>8179</v>
      </c>
      <c r="B7800" t="s">
        <v>982</v>
      </c>
    </row>
    <row r="7801" spans="1:2">
      <c r="A7801" s="8" t="s">
        <v>8180</v>
      </c>
      <c r="B7801" t="s">
        <v>982</v>
      </c>
    </row>
    <row r="7802" spans="1:2">
      <c r="A7802" s="8" t="s">
        <v>8181</v>
      </c>
      <c r="B7802" t="s">
        <v>982</v>
      </c>
    </row>
    <row r="7803" spans="1:2">
      <c r="A7803" s="8" t="s">
        <v>8182</v>
      </c>
      <c r="B7803" t="s">
        <v>982</v>
      </c>
    </row>
    <row r="7804" spans="1:2">
      <c r="A7804" s="8" t="s">
        <v>8183</v>
      </c>
      <c r="B7804" t="s">
        <v>982</v>
      </c>
    </row>
    <row r="7805" spans="1:2">
      <c r="A7805" s="8" t="s">
        <v>8184</v>
      </c>
      <c r="B7805" t="s">
        <v>982</v>
      </c>
    </row>
    <row r="7806" spans="1:2">
      <c r="A7806" s="8" t="s">
        <v>8185</v>
      </c>
      <c r="B7806" t="s">
        <v>982</v>
      </c>
    </row>
    <row r="7807" spans="1:2">
      <c r="A7807" s="8" t="s">
        <v>8186</v>
      </c>
      <c r="B7807" t="s">
        <v>982</v>
      </c>
    </row>
    <row r="7808" spans="1:2">
      <c r="A7808" s="8" t="s">
        <v>8187</v>
      </c>
      <c r="B7808" t="s">
        <v>982</v>
      </c>
    </row>
    <row r="7809" spans="1:2">
      <c r="A7809" s="8" t="s">
        <v>8188</v>
      </c>
      <c r="B7809" t="s">
        <v>982</v>
      </c>
    </row>
    <row r="7810" spans="1:2">
      <c r="A7810" s="8" t="s">
        <v>8189</v>
      </c>
      <c r="B7810" t="s">
        <v>982</v>
      </c>
    </row>
    <row r="7811" spans="1:2">
      <c r="A7811" s="8" t="s">
        <v>8190</v>
      </c>
      <c r="B7811" t="s">
        <v>982</v>
      </c>
    </row>
    <row r="7812" spans="1:2">
      <c r="A7812" s="8" t="s">
        <v>8191</v>
      </c>
      <c r="B7812" t="s">
        <v>982</v>
      </c>
    </row>
    <row r="7813" spans="1:2">
      <c r="A7813" s="8" t="s">
        <v>8192</v>
      </c>
      <c r="B7813" t="s">
        <v>982</v>
      </c>
    </row>
    <row r="7814" spans="1:2">
      <c r="A7814" s="8" t="s">
        <v>8193</v>
      </c>
      <c r="B7814" t="s">
        <v>982</v>
      </c>
    </row>
    <row r="7815" spans="1:2">
      <c r="A7815" s="8" t="s">
        <v>8194</v>
      </c>
      <c r="B7815" t="s">
        <v>982</v>
      </c>
    </row>
    <row r="7816" spans="1:2">
      <c r="A7816" s="8" t="s">
        <v>8195</v>
      </c>
      <c r="B7816" t="s">
        <v>982</v>
      </c>
    </row>
    <row r="7817" spans="1:2">
      <c r="A7817" s="8" t="s">
        <v>8196</v>
      </c>
      <c r="B7817" t="s">
        <v>982</v>
      </c>
    </row>
    <row r="7818" spans="1:2">
      <c r="A7818" s="8" t="s">
        <v>8197</v>
      </c>
      <c r="B7818" t="s">
        <v>982</v>
      </c>
    </row>
    <row r="7819" spans="1:2">
      <c r="A7819" s="8" t="s">
        <v>8198</v>
      </c>
      <c r="B7819" t="s">
        <v>982</v>
      </c>
    </row>
    <row r="7820" spans="1:2">
      <c r="A7820" s="8" t="s">
        <v>8199</v>
      </c>
      <c r="B7820" t="s">
        <v>982</v>
      </c>
    </row>
    <row r="7821" spans="1:2">
      <c r="A7821" s="8" t="s">
        <v>8200</v>
      </c>
      <c r="B7821" t="s">
        <v>982</v>
      </c>
    </row>
    <row r="7822" spans="1:2">
      <c r="A7822" s="8" t="s">
        <v>8201</v>
      </c>
      <c r="B7822" t="s">
        <v>982</v>
      </c>
    </row>
    <row r="7823" spans="1:2">
      <c r="A7823" s="8" t="s">
        <v>8202</v>
      </c>
      <c r="B7823" t="s">
        <v>982</v>
      </c>
    </row>
    <row r="7824" spans="1:2">
      <c r="A7824" s="8" t="s">
        <v>8203</v>
      </c>
      <c r="B7824" t="s">
        <v>982</v>
      </c>
    </row>
    <row r="7825" spans="1:2">
      <c r="A7825" s="8" t="s">
        <v>8204</v>
      </c>
      <c r="B7825" t="s">
        <v>982</v>
      </c>
    </row>
    <row r="7826" spans="1:2">
      <c r="A7826" s="8" t="s">
        <v>8205</v>
      </c>
      <c r="B7826" t="s">
        <v>982</v>
      </c>
    </row>
    <row r="7827" spans="1:2">
      <c r="A7827" s="8" t="s">
        <v>8206</v>
      </c>
      <c r="B7827" t="s">
        <v>982</v>
      </c>
    </row>
    <row r="7828" spans="1:2">
      <c r="A7828" s="8" t="s">
        <v>8207</v>
      </c>
      <c r="B7828" t="s">
        <v>982</v>
      </c>
    </row>
    <row r="7829" spans="1:2">
      <c r="A7829" s="8" t="s">
        <v>8208</v>
      </c>
      <c r="B7829" t="s">
        <v>982</v>
      </c>
    </row>
    <row r="7830" spans="1:2">
      <c r="A7830" s="8" t="s">
        <v>8209</v>
      </c>
      <c r="B7830" t="s">
        <v>982</v>
      </c>
    </row>
    <row r="7831" spans="1:2">
      <c r="A7831" s="8" t="s">
        <v>8210</v>
      </c>
      <c r="B7831" t="s">
        <v>982</v>
      </c>
    </row>
    <row r="7832" spans="1:2">
      <c r="A7832" s="8" t="s">
        <v>8211</v>
      </c>
      <c r="B7832" t="s">
        <v>982</v>
      </c>
    </row>
    <row r="7833" spans="1:2">
      <c r="A7833" s="8" t="s">
        <v>8212</v>
      </c>
      <c r="B7833" t="s">
        <v>982</v>
      </c>
    </row>
    <row r="7834" spans="1:2">
      <c r="A7834" s="8" t="s">
        <v>8213</v>
      </c>
      <c r="B7834" t="s">
        <v>982</v>
      </c>
    </row>
    <row r="7835" spans="1:2">
      <c r="A7835" s="8" t="s">
        <v>8214</v>
      </c>
      <c r="B7835" t="s">
        <v>982</v>
      </c>
    </row>
    <row r="7836" spans="1:2">
      <c r="A7836" s="8" t="s">
        <v>8215</v>
      </c>
      <c r="B7836" t="s">
        <v>982</v>
      </c>
    </row>
    <row r="7837" spans="1:2">
      <c r="A7837" s="8" t="s">
        <v>8216</v>
      </c>
      <c r="B7837" t="s">
        <v>982</v>
      </c>
    </row>
    <row r="7838" spans="1:2">
      <c r="A7838" s="8" t="s">
        <v>8217</v>
      </c>
      <c r="B7838" t="s">
        <v>982</v>
      </c>
    </row>
    <row r="7839" spans="1:2">
      <c r="A7839" s="8" t="s">
        <v>8218</v>
      </c>
      <c r="B7839" t="s">
        <v>982</v>
      </c>
    </row>
    <row r="7840" spans="1:2">
      <c r="A7840" s="8" t="s">
        <v>8219</v>
      </c>
      <c r="B7840" t="s">
        <v>982</v>
      </c>
    </row>
    <row r="7841" spans="1:2">
      <c r="A7841" s="8" t="s">
        <v>8220</v>
      </c>
      <c r="B7841" t="s">
        <v>10565</v>
      </c>
    </row>
    <row r="7842" spans="1:2">
      <c r="A7842" s="8" t="s">
        <v>8221</v>
      </c>
      <c r="B7842" t="s">
        <v>982</v>
      </c>
    </row>
    <row r="7843" spans="1:2">
      <c r="A7843" s="8" t="s">
        <v>8222</v>
      </c>
      <c r="B7843" t="s">
        <v>10669</v>
      </c>
    </row>
    <row r="7844" spans="1:2">
      <c r="A7844" s="8" t="s">
        <v>8223</v>
      </c>
      <c r="B7844" t="s">
        <v>982</v>
      </c>
    </row>
    <row r="7845" spans="1:2">
      <c r="A7845" s="8" t="s">
        <v>8224</v>
      </c>
      <c r="B7845" t="s">
        <v>982</v>
      </c>
    </row>
    <row r="7846" spans="1:2">
      <c r="A7846" s="8" t="s">
        <v>8225</v>
      </c>
      <c r="B7846" t="s">
        <v>982</v>
      </c>
    </row>
    <row r="7847" spans="1:2">
      <c r="A7847" s="8" t="s">
        <v>8226</v>
      </c>
      <c r="B7847" t="s">
        <v>982</v>
      </c>
    </row>
    <row r="7848" spans="1:2">
      <c r="A7848" s="8" t="s">
        <v>8227</v>
      </c>
      <c r="B7848" t="s">
        <v>982</v>
      </c>
    </row>
    <row r="7849" spans="1:2">
      <c r="A7849" s="8" t="s">
        <v>8228</v>
      </c>
      <c r="B7849" t="s">
        <v>982</v>
      </c>
    </row>
    <row r="7850" spans="1:2">
      <c r="A7850" s="8" t="s">
        <v>8229</v>
      </c>
      <c r="B7850" t="s">
        <v>982</v>
      </c>
    </row>
    <row r="7851" spans="1:2">
      <c r="A7851" s="8" t="s">
        <v>8230</v>
      </c>
      <c r="B7851" t="s">
        <v>982</v>
      </c>
    </row>
    <row r="7852" spans="1:2">
      <c r="A7852" s="8" t="s">
        <v>8231</v>
      </c>
      <c r="B7852" t="s">
        <v>982</v>
      </c>
    </row>
    <row r="7853" spans="1:2">
      <c r="A7853" s="8" t="s">
        <v>8232</v>
      </c>
      <c r="B7853" t="s">
        <v>982</v>
      </c>
    </row>
    <row r="7854" spans="1:2">
      <c r="A7854" s="8" t="s">
        <v>8233</v>
      </c>
      <c r="B7854" t="s">
        <v>982</v>
      </c>
    </row>
    <row r="7855" spans="1:2">
      <c r="A7855" s="8" t="s">
        <v>8234</v>
      </c>
      <c r="B7855" t="s">
        <v>982</v>
      </c>
    </row>
    <row r="7856" spans="1:2">
      <c r="A7856" s="8" t="s">
        <v>8235</v>
      </c>
      <c r="B7856" t="s">
        <v>982</v>
      </c>
    </row>
    <row r="7857" spans="1:2">
      <c r="A7857" s="8" t="s">
        <v>8236</v>
      </c>
      <c r="B7857" t="s">
        <v>982</v>
      </c>
    </row>
    <row r="7858" spans="1:2">
      <c r="A7858" s="8" t="s">
        <v>8237</v>
      </c>
      <c r="B7858" t="s">
        <v>982</v>
      </c>
    </row>
    <row r="7859" spans="1:2">
      <c r="A7859" s="8" t="s">
        <v>8238</v>
      </c>
      <c r="B7859" t="s">
        <v>982</v>
      </c>
    </row>
    <row r="7860" spans="1:2">
      <c r="A7860" s="8" t="s">
        <v>8239</v>
      </c>
      <c r="B7860" t="s">
        <v>982</v>
      </c>
    </row>
    <row r="7861" spans="1:2">
      <c r="A7861" s="8" t="s">
        <v>8240</v>
      </c>
      <c r="B7861" t="s">
        <v>982</v>
      </c>
    </row>
    <row r="7862" spans="1:2">
      <c r="A7862" s="8" t="s">
        <v>8241</v>
      </c>
      <c r="B7862" t="s">
        <v>982</v>
      </c>
    </row>
    <row r="7863" spans="1:2">
      <c r="A7863" s="8" t="s">
        <v>8242</v>
      </c>
      <c r="B7863" t="s">
        <v>982</v>
      </c>
    </row>
    <row r="7864" spans="1:2">
      <c r="A7864" s="8" t="s">
        <v>8243</v>
      </c>
      <c r="B7864" t="s">
        <v>982</v>
      </c>
    </row>
    <row r="7865" spans="1:2">
      <c r="A7865" s="8" t="s">
        <v>8244</v>
      </c>
      <c r="B7865" t="s">
        <v>982</v>
      </c>
    </row>
    <row r="7866" spans="1:2">
      <c r="A7866" s="8" t="s">
        <v>8245</v>
      </c>
      <c r="B7866" t="s">
        <v>982</v>
      </c>
    </row>
    <row r="7867" spans="1:2">
      <c r="A7867" s="8" t="s">
        <v>8246</v>
      </c>
      <c r="B7867" t="s">
        <v>982</v>
      </c>
    </row>
    <row r="7868" spans="1:2">
      <c r="A7868" s="8" t="s">
        <v>8247</v>
      </c>
      <c r="B7868" t="s">
        <v>982</v>
      </c>
    </row>
    <row r="7869" spans="1:2">
      <c r="A7869" s="8" t="s">
        <v>8248</v>
      </c>
      <c r="B7869" t="s">
        <v>982</v>
      </c>
    </row>
    <row r="7870" spans="1:2">
      <c r="A7870" s="8" t="s">
        <v>8249</v>
      </c>
      <c r="B7870" t="s">
        <v>982</v>
      </c>
    </row>
    <row r="7871" spans="1:2">
      <c r="A7871" s="8" t="s">
        <v>8250</v>
      </c>
      <c r="B7871" t="s">
        <v>982</v>
      </c>
    </row>
    <row r="7872" spans="1:2">
      <c r="A7872" s="8" t="s">
        <v>8251</v>
      </c>
      <c r="B7872" t="s">
        <v>982</v>
      </c>
    </row>
    <row r="7873" spans="1:2">
      <c r="A7873" s="8" t="s">
        <v>8252</v>
      </c>
      <c r="B7873" t="s">
        <v>982</v>
      </c>
    </row>
    <row r="7874" spans="1:2">
      <c r="A7874" s="8" t="s">
        <v>8253</v>
      </c>
      <c r="B7874" t="s">
        <v>982</v>
      </c>
    </row>
    <row r="7875" spans="1:2">
      <c r="A7875" s="8" t="s">
        <v>8254</v>
      </c>
      <c r="B7875" t="s">
        <v>982</v>
      </c>
    </row>
    <row r="7876" spans="1:2">
      <c r="A7876" s="8" t="s">
        <v>8255</v>
      </c>
      <c r="B7876" t="s">
        <v>982</v>
      </c>
    </row>
    <row r="7877" spans="1:2">
      <c r="A7877" s="8" t="s">
        <v>8256</v>
      </c>
      <c r="B7877" t="s">
        <v>982</v>
      </c>
    </row>
    <row r="7878" spans="1:2">
      <c r="A7878" s="8" t="s">
        <v>8257</v>
      </c>
      <c r="B7878" t="s">
        <v>982</v>
      </c>
    </row>
    <row r="7879" spans="1:2">
      <c r="A7879" s="8" t="s">
        <v>8258</v>
      </c>
      <c r="B7879" t="s">
        <v>982</v>
      </c>
    </row>
    <row r="7880" spans="1:2">
      <c r="A7880" s="8" t="s">
        <v>8259</v>
      </c>
      <c r="B7880" t="s">
        <v>982</v>
      </c>
    </row>
    <row r="7881" spans="1:2">
      <c r="A7881" s="8" t="s">
        <v>8260</v>
      </c>
      <c r="B7881" t="s">
        <v>982</v>
      </c>
    </row>
    <row r="7882" spans="1:2">
      <c r="A7882" s="8" t="s">
        <v>8261</v>
      </c>
      <c r="B7882" t="s">
        <v>982</v>
      </c>
    </row>
    <row r="7883" spans="1:2">
      <c r="A7883" s="8" t="s">
        <v>8262</v>
      </c>
      <c r="B7883" t="s">
        <v>982</v>
      </c>
    </row>
    <row r="7884" spans="1:2">
      <c r="A7884" s="8" t="s">
        <v>8263</v>
      </c>
      <c r="B7884" t="s">
        <v>982</v>
      </c>
    </row>
    <row r="7885" spans="1:2">
      <c r="A7885" s="8" t="s">
        <v>8264</v>
      </c>
      <c r="B7885" t="s">
        <v>982</v>
      </c>
    </row>
    <row r="7886" spans="1:2">
      <c r="A7886" s="8" t="s">
        <v>8265</v>
      </c>
      <c r="B7886" t="s">
        <v>982</v>
      </c>
    </row>
    <row r="7887" spans="1:2">
      <c r="A7887" s="8" t="s">
        <v>864</v>
      </c>
      <c r="B7887" t="s">
        <v>10700</v>
      </c>
    </row>
    <row r="7888" spans="1:2">
      <c r="A7888" s="8" t="s">
        <v>8266</v>
      </c>
      <c r="B7888" t="s">
        <v>982</v>
      </c>
    </row>
    <row r="7889" spans="1:2">
      <c r="A7889" s="8" t="s">
        <v>8267</v>
      </c>
      <c r="B7889" t="s">
        <v>982</v>
      </c>
    </row>
    <row r="7890" spans="1:2">
      <c r="A7890" s="8" t="s">
        <v>8268</v>
      </c>
      <c r="B7890" t="s">
        <v>982</v>
      </c>
    </row>
    <row r="7891" spans="1:2">
      <c r="A7891" s="8" t="s">
        <v>8269</v>
      </c>
      <c r="B7891" t="s">
        <v>982</v>
      </c>
    </row>
    <row r="7892" spans="1:2">
      <c r="A7892" s="8" t="s">
        <v>8270</v>
      </c>
      <c r="B7892" t="s">
        <v>982</v>
      </c>
    </row>
    <row r="7893" spans="1:2">
      <c r="A7893" s="8" t="s">
        <v>8271</v>
      </c>
      <c r="B7893" t="s">
        <v>982</v>
      </c>
    </row>
    <row r="7894" spans="1:2">
      <c r="A7894" s="8" t="s">
        <v>8272</v>
      </c>
      <c r="B7894" t="s">
        <v>982</v>
      </c>
    </row>
    <row r="7895" spans="1:2">
      <c r="A7895" s="8" t="s">
        <v>8273</v>
      </c>
      <c r="B7895" t="s">
        <v>982</v>
      </c>
    </row>
    <row r="7896" spans="1:2">
      <c r="A7896" s="8" t="s">
        <v>8274</v>
      </c>
      <c r="B7896" t="s">
        <v>982</v>
      </c>
    </row>
    <row r="7897" spans="1:2">
      <c r="A7897" s="8" t="s">
        <v>8275</v>
      </c>
      <c r="B7897" t="s">
        <v>982</v>
      </c>
    </row>
    <row r="7898" spans="1:2">
      <c r="A7898" s="8" t="s">
        <v>8276</v>
      </c>
      <c r="B7898" t="s">
        <v>982</v>
      </c>
    </row>
    <row r="7899" spans="1:2">
      <c r="A7899" s="8" t="s">
        <v>8277</v>
      </c>
      <c r="B7899" t="s">
        <v>982</v>
      </c>
    </row>
    <row r="7900" spans="1:2">
      <c r="A7900" s="8" t="s">
        <v>8278</v>
      </c>
      <c r="B7900" t="s">
        <v>982</v>
      </c>
    </row>
    <row r="7901" spans="1:2">
      <c r="A7901" s="8" t="s">
        <v>8279</v>
      </c>
      <c r="B7901" t="s">
        <v>982</v>
      </c>
    </row>
    <row r="7902" spans="1:2">
      <c r="A7902" s="8" t="s">
        <v>8280</v>
      </c>
      <c r="B7902" t="s">
        <v>982</v>
      </c>
    </row>
    <row r="7903" spans="1:2">
      <c r="A7903" s="8" t="s">
        <v>8281</v>
      </c>
      <c r="B7903" t="s">
        <v>982</v>
      </c>
    </row>
    <row r="7904" spans="1:2">
      <c r="A7904" s="8" t="s">
        <v>8282</v>
      </c>
      <c r="B7904" t="s">
        <v>982</v>
      </c>
    </row>
    <row r="7905" spans="1:2">
      <c r="A7905" s="8" t="s">
        <v>8283</v>
      </c>
      <c r="B7905" t="s">
        <v>982</v>
      </c>
    </row>
    <row r="7906" spans="1:2">
      <c r="A7906" s="8" t="s">
        <v>8284</v>
      </c>
      <c r="B7906" t="s">
        <v>982</v>
      </c>
    </row>
    <row r="7907" spans="1:2">
      <c r="A7907" s="8" t="s">
        <v>8285</v>
      </c>
      <c r="B7907" t="s">
        <v>982</v>
      </c>
    </row>
    <row r="7908" spans="1:2">
      <c r="A7908" s="8" t="s">
        <v>8286</v>
      </c>
      <c r="B7908" t="s">
        <v>982</v>
      </c>
    </row>
    <row r="7909" spans="1:2">
      <c r="A7909" s="8" t="s">
        <v>8287</v>
      </c>
      <c r="B7909" t="s">
        <v>982</v>
      </c>
    </row>
    <row r="7910" spans="1:2">
      <c r="A7910" s="8" t="s">
        <v>8288</v>
      </c>
      <c r="B7910" t="s">
        <v>982</v>
      </c>
    </row>
    <row r="7911" spans="1:2">
      <c r="A7911" s="8" t="s">
        <v>8289</v>
      </c>
      <c r="B7911" t="s">
        <v>982</v>
      </c>
    </row>
    <row r="7912" spans="1:2">
      <c r="A7912" s="8" t="s">
        <v>8290</v>
      </c>
      <c r="B7912" t="s">
        <v>982</v>
      </c>
    </row>
    <row r="7913" spans="1:2">
      <c r="A7913" s="8" t="s">
        <v>8291</v>
      </c>
      <c r="B7913" t="s">
        <v>982</v>
      </c>
    </row>
    <row r="7914" spans="1:2">
      <c r="A7914" s="8" t="s">
        <v>8292</v>
      </c>
      <c r="B7914" t="s">
        <v>982</v>
      </c>
    </row>
    <row r="7915" spans="1:2">
      <c r="A7915" s="8" t="s">
        <v>8293</v>
      </c>
      <c r="B7915" t="s">
        <v>982</v>
      </c>
    </row>
    <row r="7916" spans="1:2">
      <c r="A7916" s="8" t="s">
        <v>8294</v>
      </c>
      <c r="B7916" t="s">
        <v>982</v>
      </c>
    </row>
    <row r="7917" spans="1:2">
      <c r="A7917" s="8" t="s">
        <v>8295</v>
      </c>
      <c r="B7917" t="s">
        <v>982</v>
      </c>
    </row>
    <row r="7918" spans="1:2">
      <c r="A7918" s="8" t="s">
        <v>8296</v>
      </c>
      <c r="B7918" t="s">
        <v>982</v>
      </c>
    </row>
    <row r="7919" spans="1:2">
      <c r="A7919" s="8" t="s">
        <v>8297</v>
      </c>
      <c r="B7919" t="s">
        <v>982</v>
      </c>
    </row>
    <row r="7920" spans="1:2">
      <c r="A7920" s="8" t="s">
        <v>8298</v>
      </c>
      <c r="B7920" t="s">
        <v>982</v>
      </c>
    </row>
    <row r="7921" spans="1:2">
      <c r="A7921" s="8" t="s">
        <v>8299</v>
      </c>
      <c r="B7921" t="s">
        <v>982</v>
      </c>
    </row>
    <row r="7922" spans="1:2">
      <c r="A7922" s="8" t="s">
        <v>8300</v>
      </c>
      <c r="B7922" t="s">
        <v>982</v>
      </c>
    </row>
    <row r="7923" spans="1:2">
      <c r="A7923" s="8" t="s">
        <v>8301</v>
      </c>
      <c r="B7923" t="s">
        <v>982</v>
      </c>
    </row>
    <row r="7924" spans="1:2">
      <c r="A7924" s="8" t="s">
        <v>8302</v>
      </c>
      <c r="B7924" t="s">
        <v>982</v>
      </c>
    </row>
    <row r="7925" spans="1:2">
      <c r="A7925" s="8" t="s">
        <v>8303</v>
      </c>
      <c r="B7925" t="s">
        <v>982</v>
      </c>
    </row>
    <row r="7926" spans="1:2">
      <c r="A7926" s="8" t="s">
        <v>8304</v>
      </c>
      <c r="B7926" t="s">
        <v>982</v>
      </c>
    </row>
    <row r="7927" spans="1:2">
      <c r="A7927" s="8" t="s">
        <v>8305</v>
      </c>
      <c r="B7927" t="s">
        <v>982</v>
      </c>
    </row>
    <row r="7928" spans="1:2">
      <c r="A7928" s="8" t="s">
        <v>8306</v>
      </c>
      <c r="B7928" t="s">
        <v>982</v>
      </c>
    </row>
    <row r="7929" spans="1:2">
      <c r="A7929" s="8" t="s">
        <v>8307</v>
      </c>
      <c r="B7929" t="s">
        <v>982</v>
      </c>
    </row>
    <row r="7930" spans="1:2">
      <c r="A7930" s="8" t="s">
        <v>8308</v>
      </c>
      <c r="B7930" t="s">
        <v>982</v>
      </c>
    </row>
    <row r="7931" spans="1:2">
      <c r="A7931" s="8" t="s">
        <v>8309</v>
      </c>
      <c r="B7931" t="s">
        <v>982</v>
      </c>
    </row>
    <row r="7932" spans="1:2">
      <c r="A7932" s="8" t="s">
        <v>8310</v>
      </c>
      <c r="B7932" t="s">
        <v>982</v>
      </c>
    </row>
    <row r="7933" spans="1:2">
      <c r="A7933" s="8" t="s">
        <v>8311</v>
      </c>
      <c r="B7933" t="s">
        <v>982</v>
      </c>
    </row>
    <row r="7934" spans="1:2">
      <c r="A7934" s="8" t="s">
        <v>8312</v>
      </c>
      <c r="B7934" t="s">
        <v>982</v>
      </c>
    </row>
    <row r="7935" spans="1:2">
      <c r="A7935" s="8" t="s">
        <v>8313</v>
      </c>
      <c r="B7935" t="s">
        <v>982</v>
      </c>
    </row>
    <row r="7936" spans="1:2">
      <c r="A7936" s="8" t="s">
        <v>8314</v>
      </c>
      <c r="B7936" t="s">
        <v>982</v>
      </c>
    </row>
    <row r="7937" spans="1:2">
      <c r="A7937" s="8" t="s">
        <v>8315</v>
      </c>
      <c r="B7937" t="s">
        <v>982</v>
      </c>
    </row>
    <row r="7938" spans="1:2">
      <c r="A7938" s="8" t="s">
        <v>8316</v>
      </c>
      <c r="B7938" t="s">
        <v>982</v>
      </c>
    </row>
    <row r="7939" spans="1:2">
      <c r="A7939" s="8" t="s">
        <v>8317</v>
      </c>
      <c r="B7939" t="s">
        <v>982</v>
      </c>
    </row>
    <row r="7940" spans="1:2">
      <c r="A7940" s="8" t="s">
        <v>8318</v>
      </c>
      <c r="B7940" t="s">
        <v>982</v>
      </c>
    </row>
    <row r="7941" spans="1:2">
      <c r="A7941" s="8" t="s">
        <v>8319</v>
      </c>
      <c r="B7941" t="s">
        <v>982</v>
      </c>
    </row>
    <row r="7942" spans="1:2">
      <c r="A7942" s="8" t="s">
        <v>8320</v>
      </c>
      <c r="B7942" t="s">
        <v>982</v>
      </c>
    </row>
    <row r="7943" spans="1:2">
      <c r="A7943" s="8" t="s">
        <v>8321</v>
      </c>
      <c r="B7943" t="s">
        <v>982</v>
      </c>
    </row>
    <row r="7944" spans="1:2">
      <c r="A7944" s="8" t="s">
        <v>8322</v>
      </c>
      <c r="B7944" t="s">
        <v>982</v>
      </c>
    </row>
    <row r="7945" spans="1:2">
      <c r="A7945" s="8" t="s">
        <v>8323</v>
      </c>
      <c r="B7945" t="s">
        <v>982</v>
      </c>
    </row>
    <row r="7946" spans="1:2">
      <c r="A7946" s="8" t="s">
        <v>8324</v>
      </c>
      <c r="B7946" t="s">
        <v>982</v>
      </c>
    </row>
    <row r="7947" spans="1:2">
      <c r="A7947" s="8" t="s">
        <v>8325</v>
      </c>
      <c r="B7947" t="s">
        <v>982</v>
      </c>
    </row>
    <row r="7948" spans="1:2">
      <c r="A7948" s="8" t="s">
        <v>8326</v>
      </c>
      <c r="B7948" t="s">
        <v>982</v>
      </c>
    </row>
    <row r="7949" spans="1:2">
      <c r="A7949" s="8" t="s">
        <v>8327</v>
      </c>
      <c r="B7949" t="s">
        <v>982</v>
      </c>
    </row>
    <row r="7950" spans="1:2">
      <c r="A7950" s="8" t="s">
        <v>8328</v>
      </c>
      <c r="B7950" t="s">
        <v>982</v>
      </c>
    </row>
    <row r="7951" spans="1:2">
      <c r="A7951" s="8" t="s">
        <v>8329</v>
      </c>
      <c r="B7951" t="s">
        <v>982</v>
      </c>
    </row>
    <row r="7952" spans="1:2">
      <c r="A7952" s="8" t="s">
        <v>8330</v>
      </c>
      <c r="B7952" t="s">
        <v>982</v>
      </c>
    </row>
    <row r="7953" spans="1:2">
      <c r="A7953" s="8" t="s">
        <v>8331</v>
      </c>
      <c r="B7953" t="s">
        <v>982</v>
      </c>
    </row>
    <row r="7954" spans="1:2">
      <c r="A7954" s="8" t="s">
        <v>8332</v>
      </c>
      <c r="B7954" t="s">
        <v>982</v>
      </c>
    </row>
    <row r="7955" spans="1:2">
      <c r="A7955" s="8" t="s">
        <v>8333</v>
      </c>
      <c r="B7955" t="s">
        <v>982</v>
      </c>
    </row>
    <row r="7956" spans="1:2">
      <c r="A7956" s="8" t="s">
        <v>8334</v>
      </c>
      <c r="B7956" t="s">
        <v>982</v>
      </c>
    </row>
    <row r="7957" spans="1:2">
      <c r="A7957" s="8" t="s">
        <v>8335</v>
      </c>
      <c r="B7957" t="s">
        <v>982</v>
      </c>
    </row>
    <row r="7958" spans="1:2">
      <c r="A7958" s="8" t="s">
        <v>8336</v>
      </c>
      <c r="B7958" t="s">
        <v>982</v>
      </c>
    </row>
    <row r="7959" spans="1:2">
      <c r="A7959" s="8" t="s">
        <v>8337</v>
      </c>
      <c r="B7959" t="s">
        <v>982</v>
      </c>
    </row>
    <row r="7960" spans="1:2">
      <c r="A7960" s="8" t="s">
        <v>8338</v>
      </c>
      <c r="B7960" t="s">
        <v>982</v>
      </c>
    </row>
    <row r="7961" spans="1:2">
      <c r="A7961" s="8" t="s">
        <v>8339</v>
      </c>
      <c r="B7961" t="s">
        <v>982</v>
      </c>
    </row>
    <row r="7962" spans="1:2">
      <c r="A7962" s="8" t="s">
        <v>8340</v>
      </c>
      <c r="B7962" t="s">
        <v>982</v>
      </c>
    </row>
    <row r="7963" spans="1:2">
      <c r="A7963" s="8" t="s">
        <v>8341</v>
      </c>
      <c r="B7963" t="s">
        <v>982</v>
      </c>
    </row>
    <row r="7964" spans="1:2">
      <c r="A7964" s="8" t="s">
        <v>8342</v>
      </c>
      <c r="B7964" t="s">
        <v>982</v>
      </c>
    </row>
    <row r="7965" spans="1:2">
      <c r="A7965" s="8" t="s">
        <v>8343</v>
      </c>
      <c r="B7965" t="s">
        <v>982</v>
      </c>
    </row>
    <row r="7966" spans="1:2">
      <c r="A7966" s="8" t="s">
        <v>8344</v>
      </c>
      <c r="B7966" t="s">
        <v>982</v>
      </c>
    </row>
    <row r="7967" spans="1:2">
      <c r="A7967" s="8" t="s">
        <v>8345</v>
      </c>
      <c r="B7967" t="s">
        <v>982</v>
      </c>
    </row>
    <row r="7968" spans="1:2">
      <c r="A7968" s="8" t="s">
        <v>8346</v>
      </c>
      <c r="B7968" t="s">
        <v>982</v>
      </c>
    </row>
    <row r="7969" spans="1:2">
      <c r="A7969" s="8" t="s">
        <v>8347</v>
      </c>
      <c r="B7969" t="s">
        <v>982</v>
      </c>
    </row>
    <row r="7970" spans="1:2">
      <c r="A7970" s="8" t="s">
        <v>8348</v>
      </c>
      <c r="B7970" t="s">
        <v>982</v>
      </c>
    </row>
    <row r="7971" spans="1:2">
      <c r="A7971" s="8" t="s">
        <v>8349</v>
      </c>
      <c r="B7971" t="s">
        <v>982</v>
      </c>
    </row>
    <row r="7972" spans="1:2">
      <c r="A7972" s="8" t="s">
        <v>8350</v>
      </c>
      <c r="B7972" t="s">
        <v>982</v>
      </c>
    </row>
    <row r="7973" spans="1:2">
      <c r="A7973" s="8" t="s">
        <v>8351</v>
      </c>
      <c r="B7973" t="s">
        <v>982</v>
      </c>
    </row>
    <row r="7974" spans="1:2">
      <c r="A7974" s="8" t="s">
        <v>8352</v>
      </c>
      <c r="B7974" t="s">
        <v>982</v>
      </c>
    </row>
    <row r="7975" spans="1:2">
      <c r="A7975" s="8" t="s">
        <v>8353</v>
      </c>
      <c r="B7975" t="s">
        <v>982</v>
      </c>
    </row>
    <row r="7976" spans="1:2">
      <c r="A7976" s="8" t="s">
        <v>8354</v>
      </c>
      <c r="B7976" t="s">
        <v>982</v>
      </c>
    </row>
    <row r="7977" spans="1:2">
      <c r="A7977" s="8" t="s">
        <v>8355</v>
      </c>
      <c r="B7977" t="s">
        <v>982</v>
      </c>
    </row>
    <row r="7978" spans="1:2">
      <c r="A7978" s="8" t="s">
        <v>8356</v>
      </c>
      <c r="B7978" t="s">
        <v>982</v>
      </c>
    </row>
    <row r="7979" spans="1:2">
      <c r="A7979" s="8" t="s">
        <v>8357</v>
      </c>
      <c r="B7979" t="s">
        <v>982</v>
      </c>
    </row>
    <row r="7980" spans="1:2">
      <c r="A7980" s="8" t="s">
        <v>8358</v>
      </c>
      <c r="B7980" t="s">
        <v>982</v>
      </c>
    </row>
    <row r="7981" spans="1:2">
      <c r="A7981" s="8" t="s">
        <v>8359</v>
      </c>
      <c r="B7981" t="s">
        <v>982</v>
      </c>
    </row>
    <row r="7982" spans="1:2">
      <c r="A7982" s="8" t="s">
        <v>8360</v>
      </c>
      <c r="B7982" t="s">
        <v>982</v>
      </c>
    </row>
    <row r="7983" spans="1:2">
      <c r="A7983" s="8" t="s">
        <v>8361</v>
      </c>
      <c r="B7983" t="s">
        <v>982</v>
      </c>
    </row>
    <row r="7984" spans="1:2">
      <c r="A7984" s="8" t="s">
        <v>8362</v>
      </c>
      <c r="B7984" t="s">
        <v>982</v>
      </c>
    </row>
    <row r="7985" spans="1:2">
      <c r="A7985" s="8" t="s">
        <v>8363</v>
      </c>
      <c r="B7985" t="s">
        <v>982</v>
      </c>
    </row>
    <row r="7986" spans="1:2">
      <c r="A7986" s="8" t="s">
        <v>8364</v>
      </c>
      <c r="B7986" t="s">
        <v>982</v>
      </c>
    </row>
    <row r="7987" spans="1:2">
      <c r="A7987" s="8" t="s">
        <v>8365</v>
      </c>
      <c r="B7987" t="s">
        <v>982</v>
      </c>
    </row>
    <row r="7988" spans="1:2">
      <c r="A7988" s="8" t="s">
        <v>430</v>
      </c>
      <c r="B7988" t="s">
        <v>10400</v>
      </c>
    </row>
    <row r="7989" spans="1:2">
      <c r="A7989" s="8" t="s">
        <v>8366</v>
      </c>
      <c r="B7989" t="s">
        <v>982</v>
      </c>
    </row>
    <row r="7990" spans="1:2">
      <c r="A7990" s="8" t="s">
        <v>8367</v>
      </c>
      <c r="B7990" t="s">
        <v>982</v>
      </c>
    </row>
    <row r="7991" spans="1:2">
      <c r="A7991" s="8" t="s">
        <v>8368</v>
      </c>
      <c r="B7991" t="s">
        <v>982</v>
      </c>
    </row>
    <row r="7992" spans="1:2">
      <c r="A7992" s="8" t="s">
        <v>8369</v>
      </c>
      <c r="B7992" t="s">
        <v>982</v>
      </c>
    </row>
    <row r="7993" spans="1:2">
      <c r="A7993" s="8" t="s">
        <v>8370</v>
      </c>
      <c r="B7993" t="s">
        <v>982</v>
      </c>
    </row>
    <row r="7994" spans="1:2">
      <c r="A7994" s="8" t="s">
        <v>8371</v>
      </c>
      <c r="B7994" t="s">
        <v>982</v>
      </c>
    </row>
    <row r="7995" spans="1:2">
      <c r="A7995" s="8" t="s">
        <v>8372</v>
      </c>
      <c r="B7995" t="s">
        <v>982</v>
      </c>
    </row>
    <row r="7996" spans="1:2">
      <c r="A7996" s="8" t="s">
        <v>8373</v>
      </c>
      <c r="B7996" t="s">
        <v>982</v>
      </c>
    </row>
    <row r="7997" spans="1:2">
      <c r="A7997" s="8" t="s">
        <v>8374</v>
      </c>
      <c r="B7997" t="s">
        <v>982</v>
      </c>
    </row>
    <row r="7998" spans="1:2">
      <c r="A7998" s="8" t="s">
        <v>8375</v>
      </c>
      <c r="B7998" t="s">
        <v>982</v>
      </c>
    </row>
    <row r="7999" spans="1:2">
      <c r="A7999" s="8" t="s">
        <v>8376</v>
      </c>
      <c r="B7999" t="s">
        <v>982</v>
      </c>
    </row>
    <row r="8000" spans="1:2">
      <c r="A8000" s="8" t="s">
        <v>8377</v>
      </c>
      <c r="B8000" t="s">
        <v>982</v>
      </c>
    </row>
    <row r="8001" spans="1:2">
      <c r="A8001" s="8" t="s">
        <v>8378</v>
      </c>
      <c r="B8001" t="s">
        <v>982</v>
      </c>
    </row>
    <row r="8002" spans="1:2">
      <c r="A8002" s="8" t="s">
        <v>8379</v>
      </c>
      <c r="B8002" t="s">
        <v>982</v>
      </c>
    </row>
    <row r="8003" spans="1:2">
      <c r="A8003" s="8" t="s">
        <v>8380</v>
      </c>
      <c r="B8003" t="s">
        <v>982</v>
      </c>
    </row>
    <row r="8004" spans="1:2">
      <c r="A8004" s="8" t="s">
        <v>8381</v>
      </c>
      <c r="B8004" t="s">
        <v>982</v>
      </c>
    </row>
    <row r="8005" spans="1:2">
      <c r="A8005" s="8" t="s">
        <v>8382</v>
      </c>
      <c r="B8005" t="s">
        <v>982</v>
      </c>
    </row>
    <row r="8006" spans="1:2">
      <c r="A8006" s="8" t="s">
        <v>8383</v>
      </c>
      <c r="B8006" t="s">
        <v>982</v>
      </c>
    </row>
    <row r="8007" spans="1:2">
      <c r="A8007" s="8" t="s">
        <v>8384</v>
      </c>
      <c r="B8007" t="s">
        <v>982</v>
      </c>
    </row>
    <row r="8008" spans="1:2">
      <c r="A8008" s="8" t="s">
        <v>8385</v>
      </c>
      <c r="B8008" t="s">
        <v>982</v>
      </c>
    </row>
    <row r="8009" spans="1:2">
      <c r="A8009" s="8" t="s">
        <v>8386</v>
      </c>
      <c r="B8009" t="s">
        <v>982</v>
      </c>
    </row>
    <row r="8010" spans="1:2">
      <c r="A8010" s="8" t="s">
        <v>8387</v>
      </c>
      <c r="B8010" t="s">
        <v>982</v>
      </c>
    </row>
    <row r="8011" spans="1:2">
      <c r="A8011" s="8" t="s">
        <v>8388</v>
      </c>
      <c r="B8011" t="s">
        <v>982</v>
      </c>
    </row>
    <row r="8012" spans="1:2">
      <c r="A8012" s="8" t="s">
        <v>8389</v>
      </c>
      <c r="B8012" t="s">
        <v>982</v>
      </c>
    </row>
    <row r="8013" spans="1:2">
      <c r="A8013" s="8" t="s">
        <v>8390</v>
      </c>
      <c r="B8013" t="s">
        <v>982</v>
      </c>
    </row>
    <row r="8014" spans="1:2">
      <c r="A8014" s="8" t="s">
        <v>8391</v>
      </c>
      <c r="B8014" t="s">
        <v>982</v>
      </c>
    </row>
    <row r="8015" spans="1:2">
      <c r="A8015" s="8" t="s">
        <v>8392</v>
      </c>
      <c r="B8015" t="s">
        <v>982</v>
      </c>
    </row>
    <row r="8016" spans="1:2">
      <c r="A8016" s="8" t="s">
        <v>8393</v>
      </c>
      <c r="B8016" t="s">
        <v>982</v>
      </c>
    </row>
    <row r="8017" spans="1:2">
      <c r="A8017" s="8" t="s">
        <v>8394</v>
      </c>
      <c r="B8017" t="s">
        <v>982</v>
      </c>
    </row>
    <row r="8018" spans="1:2">
      <c r="A8018" s="8" t="s">
        <v>8395</v>
      </c>
      <c r="B8018" t="s">
        <v>982</v>
      </c>
    </row>
    <row r="8019" spans="1:2">
      <c r="A8019" s="8" t="s">
        <v>8396</v>
      </c>
      <c r="B8019" t="s">
        <v>982</v>
      </c>
    </row>
    <row r="8020" spans="1:2">
      <c r="A8020" s="8" t="s">
        <v>8397</v>
      </c>
      <c r="B8020" t="s">
        <v>982</v>
      </c>
    </row>
    <row r="8021" spans="1:2">
      <c r="A8021" s="8" t="s">
        <v>8398</v>
      </c>
      <c r="B8021" t="s">
        <v>982</v>
      </c>
    </row>
    <row r="8022" spans="1:2">
      <c r="A8022" s="8" t="s">
        <v>8399</v>
      </c>
      <c r="B8022" t="s">
        <v>982</v>
      </c>
    </row>
    <row r="8023" spans="1:2">
      <c r="A8023" s="8" t="s">
        <v>8400</v>
      </c>
      <c r="B8023" t="s">
        <v>982</v>
      </c>
    </row>
    <row r="8024" spans="1:2">
      <c r="A8024" s="8" t="s">
        <v>8401</v>
      </c>
      <c r="B8024" t="s">
        <v>982</v>
      </c>
    </row>
    <row r="8025" spans="1:2">
      <c r="A8025" s="8" t="s">
        <v>8402</v>
      </c>
      <c r="B8025" t="s">
        <v>982</v>
      </c>
    </row>
    <row r="8026" spans="1:2">
      <c r="A8026" s="8" t="s">
        <v>8403</v>
      </c>
      <c r="B8026" t="s">
        <v>982</v>
      </c>
    </row>
    <row r="8027" spans="1:2">
      <c r="A8027" s="8" t="s">
        <v>8404</v>
      </c>
      <c r="B8027" t="s">
        <v>982</v>
      </c>
    </row>
    <row r="8028" spans="1:2">
      <c r="A8028" s="8" t="s">
        <v>8405</v>
      </c>
      <c r="B8028" t="s">
        <v>982</v>
      </c>
    </row>
    <row r="8029" spans="1:2">
      <c r="A8029" s="8" t="s">
        <v>8406</v>
      </c>
      <c r="B8029" t="s">
        <v>982</v>
      </c>
    </row>
    <row r="8030" spans="1:2">
      <c r="A8030" s="8" t="s">
        <v>8407</v>
      </c>
      <c r="B8030" t="s">
        <v>982</v>
      </c>
    </row>
    <row r="8031" spans="1:2">
      <c r="A8031" s="8" t="s">
        <v>8408</v>
      </c>
      <c r="B8031" t="s">
        <v>982</v>
      </c>
    </row>
    <row r="8032" spans="1:2">
      <c r="A8032" s="8" t="s">
        <v>8409</v>
      </c>
      <c r="B8032" t="s">
        <v>982</v>
      </c>
    </row>
    <row r="8033" spans="1:2">
      <c r="A8033" s="8" t="s">
        <v>8410</v>
      </c>
      <c r="B8033" t="s">
        <v>982</v>
      </c>
    </row>
    <row r="8034" spans="1:2">
      <c r="A8034" s="8" t="s">
        <v>8411</v>
      </c>
      <c r="B8034" t="s">
        <v>982</v>
      </c>
    </row>
    <row r="8035" spans="1:2">
      <c r="A8035" s="8" t="s">
        <v>8412</v>
      </c>
      <c r="B8035" t="s">
        <v>982</v>
      </c>
    </row>
    <row r="8036" spans="1:2">
      <c r="A8036" s="8" t="s">
        <v>8413</v>
      </c>
      <c r="B8036" t="s">
        <v>982</v>
      </c>
    </row>
    <row r="8037" spans="1:2">
      <c r="A8037" s="8" t="s">
        <v>8414</v>
      </c>
      <c r="B8037" t="s">
        <v>982</v>
      </c>
    </row>
    <row r="8038" spans="1:2">
      <c r="A8038" s="8" t="s">
        <v>8415</v>
      </c>
      <c r="B8038" t="s">
        <v>982</v>
      </c>
    </row>
    <row r="8039" spans="1:2">
      <c r="A8039" s="8" t="s">
        <v>8416</v>
      </c>
      <c r="B8039" t="s">
        <v>982</v>
      </c>
    </row>
    <row r="8040" spans="1:2">
      <c r="A8040" s="8" t="s">
        <v>8417</v>
      </c>
      <c r="B8040" t="s">
        <v>982</v>
      </c>
    </row>
    <row r="8041" spans="1:2">
      <c r="A8041" s="8" t="s">
        <v>8418</v>
      </c>
      <c r="B8041" t="s">
        <v>982</v>
      </c>
    </row>
    <row r="8042" spans="1:2">
      <c r="A8042" s="8" t="s">
        <v>8419</v>
      </c>
      <c r="B8042" t="s">
        <v>982</v>
      </c>
    </row>
    <row r="8043" spans="1:2">
      <c r="A8043" s="8" t="s">
        <v>8420</v>
      </c>
      <c r="B8043" t="s">
        <v>982</v>
      </c>
    </row>
    <row r="8044" spans="1:2">
      <c r="A8044" s="8" t="s">
        <v>8421</v>
      </c>
      <c r="B8044" t="s">
        <v>982</v>
      </c>
    </row>
    <row r="8045" spans="1:2">
      <c r="A8045" s="8" t="s">
        <v>8422</v>
      </c>
      <c r="B8045" t="s">
        <v>982</v>
      </c>
    </row>
    <row r="8046" spans="1:2">
      <c r="A8046" s="8" t="s">
        <v>8423</v>
      </c>
      <c r="B8046" t="s">
        <v>982</v>
      </c>
    </row>
    <row r="8047" spans="1:2">
      <c r="A8047" s="8" t="s">
        <v>8424</v>
      </c>
      <c r="B8047" t="s">
        <v>982</v>
      </c>
    </row>
    <row r="8048" spans="1:2">
      <c r="A8048" s="8" t="s">
        <v>8425</v>
      </c>
      <c r="B8048" t="s">
        <v>982</v>
      </c>
    </row>
    <row r="8049" spans="1:2">
      <c r="A8049" s="8" t="s">
        <v>8426</v>
      </c>
      <c r="B8049" t="s">
        <v>982</v>
      </c>
    </row>
    <row r="8050" spans="1:2">
      <c r="A8050" s="8" t="s">
        <v>8427</v>
      </c>
      <c r="B8050" t="s">
        <v>982</v>
      </c>
    </row>
    <row r="8051" spans="1:2">
      <c r="A8051" s="8" t="s">
        <v>8428</v>
      </c>
      <c r="B8051" t="s">
        <v>982</v>
      </c>
    </row>
    <row r="8052" spans="1:2">
      <c r="A8052" s="8" t="s">
        <v>8429</v>
      </c>
      <c r="B8052" t="s">
        <v>982</v>
      </c>
    </row>
    <row r="8053" spans="1:2">
      <c r="A8053" s="8" t="s">
        <v>8430</v>
      </c>
      <c r="B8053" t="s">
        <v>982</v>
      </c>
    </row>
    <row r="8054" spans="1:2">
      <c r="A8054" s="8" t="s">
        <v>8431</v>
      </c>
      <c r="B8054" t="s">
        <v>982</v>
      </c>
    </row>
    <row r="8055" spans="1:2">
      <c r="A8055" s="8" t="s">
        <v>8432</v>
      </c>
      <c r="B8055" t="s">
        <v>982</v>
      </c>
    </row>
    <row r="8056" spans="1:2">
      <c r="A8056" s="8" t="s">
        <v>8433</v>
      </c>
      <c r="B8056" t="s">
        <v>982</v>
      </c>
    </row>
    <row r="8057" spans="1:2">
      <c r="A8057" s="8" t="s">
        <v>8434</v>
      </c>
      <c r="B8057" t="s">
        <v>982</v>
      </c>
    </row>
    <row r="8058" spans="1:2">
      <c r="A8058" s="8" t="s">
        <v>8435</v>
      </c>
      <c r="B8058" t="s">
        <v>982</v>
      </c>
    </row>
    <row r="8059" spans="1:2">
      <c r="A8059" s="8" t="s">
        <v>8436</v>
      </c>
      <c r="B8059" t="s">
        <v>982</v>
      </c>
    </row>
    <row r="8060" spans="1:2">
      <c r="A8060" s="8" t="s">
        <v>8437</v>
      </c>
      <c r="B8060" t="s">
        <v>982</v>
      </c>
    </row>
    <row r="8061" spans="1:2">
      <c r="A8061" s="8" t="s">
        <v>8438</v>
      </c>
      <c r="B8061" t="s">
        <v>982</v>
      </c>
    </row>
    <row r="8062" spans="1:2">
      <c r="A8062" s="8" t="s">
        <v>8439</v>
      </c>
      <c r="B8062" t="s">
        <v>982</v>
      </c>
    </row>
    <row r="8063" spans="1:2">
      <c r="A8063" s="8" t="s">
        <v>8440</v>
      </c>
      <c r="B8063" t="s">
        <v>982</v>
      </c>
    </row>
    <row r="8064" spans="1:2">
      <c r="A8064" s="8" t="s">
        <v>8441</v>
      </c>
      <c r="B8064" t="s">
        <v>982</v>
      </c>
    </row>
    <row r="8065" spans="1:2">
      <c r="A8065" s="8" t="s">
        <v>8442</v>
      </c>
      <c r="B8065" t="s">
        <v>982</v>
      </c>
    </row>
    <row r="8066" spans="1:2">
      <c r="A8066" s="8" t="s">
        <v>8443</v>
      </c>
      <c r="B8066" t="s">
        <v>982</v>
      </c>
    </row>
    <row r="8067" spans="1:2">
      <c r="A8067" s="8" t="s">
        <v>8444</v>
      </c>
      <c r="B8067" t="s">
        <v>982</v>
      </c>
    </row>
    <row r="8068" spans="1:2">
      <c r="A8068" s="8" t="s">
        <v>8445</v>
      </c>
      <c r="B8068" t="s">
        <v>10619</v>
      </c>
    </row>
    <row r="8069" spans="1:2">
      <c r="A8069" s="8" t="s">
        <v>8446</v>
      </c>
      <c r="B8069" t="s">
        <v>982</v>
      </c>
    </row>
    <row r="8070" spans="1:2">
      <c r="A8070" s="8" t="s">
        <v>8447</v>
      </c>
      <c r="B8070" t="s">
        <v>982</v>
      </c>
    </row>
    <row r="8071" spans="1:2">
      <c r="A8071" s="8" t="s">
        <v>8448</v>
      </c>
      <c r="B8071" t="s">
        <v>982</v>
      </c>
    </row>
    <row r="8072" spans="1:2">
      <c r="A8072" s="8" t="s">
        <v>8449</v>
      </c>
      <c r="B8072" t="s">
        <v>982</v>
      </c>
    </row>
    <row r="8073" spans="1:2">
      <c r="A8073" s="8" t="s">
        <v>8450</v>
      </c>
      <c r="B8073" t="s">
        <v>982</v>
      </c>
    </row>
    <row r="8074" spans="1:2">
      <c r="A8074" s="8" t="s">
        <v>8451</v>
      </c>
      <c r="B8074" t="s">
        <v>982</v>
      </c>
    </row>
    <row r="8075" spans="1:2">
      <c r="A8075" s="8" t="s">
        <v>8452</v>
      </c>
      <c r="B8075" t="s">
        <v>982</v>
      </c>
    </row>
    <row r="8076" spans="1:2">
      <c r="A8076" s="8" t="s">
        <v>8453</v>
      </c>
      <c r="B8076" t="s">
        <v>982</v>
      </c>
    </row>
    <row r="8077" spans="1:2">
      <c r="A8077" s="8" t="s">
        <v>8454</v>
      </c>
      <c r="B8077" t="s">
        <v>982</v>
      </c>
    </row>
    <row r="8078" spans="1:2">
      <c r="A8078" s="8" t="s">
        <v>8455</v>
      </c>
      <c r="B8078" t="s">
        <v>982</v>
      </c>
    </row>
    <row r="8079" spans="1:2">
      <c r="A8079" s="8" t="s">
        <v>8456</v>
      </c>
      <c r="B8079" t="s">
        <v>982</v>
      </c>
    </row>
    <row r="8080" spans="1:2">
      <c r="A8080" s="8" t="s">
        <v>8457</v>
      </c>
      <c r="B8080" t="s">
        <v>982</v>
      </c>
    </row>
    <row r="8081" spans="1:2">
      <c r="A8081" s="8" t="s">
        <v>8458</v>
      </c>
      <c r="B8081" t="s">
        <v>982</v>
      </c>
    </row>
    <row r="8082" spans="1:2">
      <c r="A8082" s="8" t="s">
        <v>8459</v>
      </c>
      <c r="B8082" t="s">
        <v>982</v>
      </c>
    </row>
    <row r="8083" spans="1:2">
      <c r="A8083" s="8" t="s">
        <v>8460</v>
      </c>
      <c r="B8083" t="s">
        <v>982</v>
      </c>
    </row>
    <row r="8084" spans="1:2">
      <c r="A8084" s="8" t="s">
        <v>8461</v>
      </c>
      <c r="B8084" t="s">
        <v>982</v>
      </c>
    </row>
    <row r="8085" spans="1:2">
      <c r="A8085" s="8" t="s">
        <v>8462</v>
      </c>
      <c r="B8085" t="s">
        <v>982</v>
      </c>
    </row>
    <row r="8086" spans="1:2">
      <c r="A8086" s="8" t="s">
        <v>8463</v>
      </c>
      <c r="B8086" t="s">
        <v>982</v>
      </c>
    </row>
    <row r="8087" spans="1:2">
      <c r="A8087" s="8" t="s">
        <v>8464</v>
      </c>
      <c r="B8087" t="s">
        <v>982</v>
      </c>
    </row>
    <row r="8088" spans="1:2">
      <c r="A8088" s="8" t="s">
        <v>8465</v>
      </c>
      <c r="B8088" t="s">
        <v>982</v>
      </c>
    </row>
    <row r="8089" spans="1:2">
      <c r="A8089" s="8" t="s">
        <v>8466</v>
      </c>
      <c r="B8089" t="s">
        <v>982</v>
      </c>
    </row>
    <row r="8090" spans="1:2">
      <c r="A8090" s="8" t="s">
        <v>8467</v>
      </c>
      <c r="B8090" t="s">
        <v>982</v>
      </c>
    </row>
    <row r="8091" spans="1:2">
      <c r="A8091" s="8" t="s">
        <v>8468</v>
      </c>
      <c r="B8091" t="s">
        <v>982</v>
      </c>
    </row>
    <row r="8092" spans="1:2">
      <c r="A8092" s="8" t="s">
        <v>8469</v>
      </c>
      <c r="B8092" t="s">
        <v>982</v>
      </c>
    </row>
    <row r="8093" spans="1:2">
      <c r="A8093" s="8" t="s">
        <v>8470</v>
      </c>
      <c r="B8093" t="s">
        <v>982</v>
      </c>
    </row>
    <row r="8094" spans="1:2">
      <c r="A8094" s="8" t="s">
        <v>8471</v>
      </c>
      <c r="B8094" t="s">
        <v>982</v>
      </c>
    </row>
    <row r="8095" spans="1:2">
      <c r="A8095" s="8" t="s">
        <v>8472</v>
      </c>
      <c r="B8095" t="s">
        <v>982</v>
      </c>
    </row>
    <row r="8096" spans="1:2">
      <c r="A8096" s="8" t="s">
        <v>8473</v>
      </c>
      <c r="B8096" t="s">
        <v>982</v>
      </c>
    </row>
    <row r="8097" spans="1:2">
      <c r="A8097" s="8" t="s">
        <v>8474</v>
      </c>
      <c r="B8097" t="s">
        <v>982</v>
      </c>
    </row>
    <row r="8098" spans="1:2">
      <c r="A8098" s="8" t="s">
        <v>8475</v>
      </c>
      <c r="B8098" t="s">
        <v>982</v>
      </c>
    </row>
    <row r="8099" spans="1:2">
      <c r="A8099" s="8" t="s">
        <v>8476</v>
      </c>
      <c r="B8099" t="s">
        <v>982</v>
      </c>
    </row>
    <row r="8100" spans="1:2">
      <c r="A8100" s="8" t="s">
        <v>8477</v>
      </c>
      <c r="B8100" t="s">
        <v>982</v>
      </c>
    </row>
    <row r="8101" spans="1:2">
      <c r="A8101" s="8" t="s">
        <v>8478</v>
      </c>
      <c r="B8101" t="s">
        <v>982</v>
      </c>
    </row>
    <row r="8102" spans="1:2">
      <c r="A8102" s="8" t="s">
        <v>8479</v>
      </c>
      <c r="B8102" t="s">
        <v>982</v>
      </c>
    </row>
    <row r="8103" spans="1:2">
      <c r="A8103" s="8" t="s">
        <v>8480</v>
      </c>
      <c r="B8103" t="s">
        <v>982</v>
      </c>
    </row>
    <row r="8104" spans="1:2">
      <c r="A8104" s="8" t="s">
        <v>8481</v>
      </c>
      <c r="B8104" t="s">
        <v>982</v>
      </c>
    </row>
    <row r="8105" spans="1:2">
      <c r="A8105" s="8" t="s">
        <v>8482</v>
      </c>
      <c r="B8105" t="s">
        <v>982</v>
      </c>
    </row>
    <row r="8106" spans="1:2">
      <c r="A8106" s="8" t="s">
        <v>8483</v>
      </c>
      <c r="B8106" t="s">
        <v>982</v>
      </c>
    </row>
    <row r="8107" spans="1:2">
      <c r="A8107" s="8" t="s">
        <v>8484</v>
      </c>
      <c r="B8107" t="s">
        <v>982</v>
      </c>
    </row>
    <row r="8108" spans="1:2">
      <c r="A8108" s="8" t="s">
        <v>8485</v>
      </c>
      <c r="B8108" t="s">
        <v>982</v>
      </c>
    </row>
    <row r="8109" spans="1:2">
      <c r="A8109" s="8" t="s">
        <v>8486</v>
      </c>
      <c r="B8109" t="s">
        <v>982</v>
      </c>
    </row>
    <row r="8110" spans="1:2">
      <c r="A8110" s="8" t="s">
        <v>8487</v>
      </c>
      <c r="B8110" t="s">
        <v>982</v>
      </c>
    </row>
    <row r="8111" spans="1:2">
      <c r="A8111" s="8" t="s">
        <v>8488</v>
      </c>
      <c r="B8111" t="s">
        <v>10631</v>
      </c>
    </row>
    <row r="8112" spans="1:2">
      <c r="A8112" s="8" t="s">
        <v>8489</v>
      </c>
      <c r="B8112" t="s">
        <v>982</v>
      </c>
    </row>
    <row r="8113" spans="1:2">
      <c r="A8113" s="8" t="s">
        <v>8490</v>
      </c>
      <c r="B8113" t="s">
        <v>982</v>
      </c>
    </row>
    <row r="8114" spans="1:2">
      <c r="A8114" s="8" t="s">
        <v>8491</v>
      </c>
      <c r="B8114" t="s">
        <v>982</v>
      </c>
    </row>
    <row r="8115" spans="1:2">
      <c r="A8115" s="8" t="s">
        <v>8492</v>
      </c>
      <c r="B8115" t="s">
        <v>982</v>
      </c>
    </row>
    <row r="8116" spans="1:2">
      <c r="A8116" s="8" t="s">
        <v>8493</v>
      </c>
      <c r="B8116" t="s">
        <v>982</v>
      </c>
    </row>
    <row r="8117" spans="1:2">
      <c r="A8117" s="8" t="s">
        <v>8494</v>
      </c>
      <c r="B8117" t="s">
        <v>10492</v>
      </c>
    </row>
    <row r="8118" spans="1:2">
      <c r="A8118" s="8" t="s">
        <v>8495</v>
      </c>
      <c r="B8118" t="s">
        <v>982</v>
      </c>
    </row>
    <row r="8119" spans="1:2">
      <c r="A8119" s="8" t="s">
        <v>8496</v>
      </c>
      <c r="B8119" t="s">
        <v>982</v>
      </c>
    </row>
    <row r="8120" spans="1:2">
      <c r="A8120" s="8" t="s">
        <v>8497</v>
      </c>
      <c r="B8120" t="s">
        <v>982</v>
      </c>
    </row>
    <row r="8121" spans="1:2">
      <c r="A8121" s="8" t="s">
        <v>8498</v>
      </c>
      <c r="B8121" t="s">
        <v>982</v>
      </c>
    </row>
    <row r="8122" spans="1:2">
      <c r="A8122" s="8" t="s">
        <v>8499</v>
      </c>
      <c r="B8122" t="s">
        <v>982</v>
      </c>
    </row>
    <row r="8123" spans="1:2">
      <c r="A8123" s="8" t="s">
        <v>8500</v>
      </c>
      <c r="B8123" t="s">
        <v>982</v>
      </c>
    </row>
    <row r="8124" spans="1:2">
      <c r="A8124" s="8" t="s">
        <v>8501</v>
      </c>
      <c r="B8124" t="s">
        <v>982</v>
      </c>
    </row>
    <row r="8125" spans="1:2">
      <c r="A8125" s="8" t="s">
        <v>8502</v>
      </c>
      <c r="B8125" t="s">
        <v>982</v>
      </c>
    </row>
    <row r="8126" spans="1:2">
      <c r="A8126" s="8" t="s">
        <v>8503</v>
      </c>
      <c r="B8126" t="s">
        <v>982</v>
      </c>
    </row>
    <row r="8127" spans="1:2">
      <c r="A8127" s="8" t="s">
        <v>8504</v>
      </c>
      <c r="B8127" t="s">
        <v>982</v>
      </c>
    </row>
    <row r="8128" spans="1:2">
      <c r="A8128" s="8" t="s">
        <v>8505</v>
      </c>
      <c r="B8128" t="s">
        <v>982</v>
      </c>
    </row>
    <row r="8129" spans="1:2">
      <c r="A8129" s="8" t="s">
        <v>8506</v>
      </c>
      <c r="B8129" t="s">
        <v>982</v>
      </c>
    </row>
    <row r="8130" spans="1:2">
      <c r="A8130" s="8" t="s">
        <v>8507</v>
      </c>
      <c r="B8130" t="s">
        <v>982</v>
      </c>
    </row>
    <row r="8131" spans="1:2">
      <c r="A8131" s="8" t="s">
        <v>8508</v>
      </c>
      <c r="B8131" t="s">
        <v>982</v>
      </c>
    </row>
    <row r="8132" spans="1:2">
      <c r="A8132" s="8" t="s">
        <v>8509</v>
      </c>
      <c r="B8132" t="s">
        <v>982</v>
      </c>
    </row>
    <row r="8133" spans="1:2">
      <c r="A8133" s="8" t="s">
        <v>8510</v>
      </c>
      <c r="B8133" t="s">
        <v>982</v>
      </c>
    </row>
    <row r="8134" spans="1:2">
      <c r="A8134" s="8" t="s">
        <v>8511</v>
      </c>
      <c r="B8134" t="s">
        <v>982</v>
      </c>
    </row>
    <row r="8135" spans="1:2">
      <c r="A8135" s="8" t="s">
        <v>8512</v>
      </c>
      <c r="B8135" t="s">
        <v>982</v>
      </c>
    </row>
    <row r="8136" spans="1:2">
      <c r="A8136" s="8" t="s">
        <v>8513</v>
      </c>
      <c r="B8136" t="s">
        <v>982</v>
      </c>
    </row>
    <row r="8137" spans="1:2">
      <c r="A8137" s="8" t="s">
        <v>8514</v>
      </c>
      <c r="B8137" t="s">
        <v>982</v>
      </c>
    </row>
    <row r="8138" spans="1:2">
      <c r="A8138" s="8" t="s">
        <v>8515</v>
      </c>
      <c r="B8138" t="s">
        <v>982</v>
      </c>
    </row>
    <row r="8139" spans="1:2">
      <c r="A8139" s="8" t="s">
        <v>8516</v>
      </c>
      <c r="B8139" t="s">
        <v>982</v>
      </c>
    </row>
    <row r="8140" spans="1:2">
      <c r="A8140" s="8" t="s">
        <v>8517</v>
      </c>
      <c r="B8140" t="s">
        <v>982</v>
      </c>
    </row>
    <row r="8141" spans="1:2">
      <c r="A8141" s="8" t="s">
        <v>8518</v>
      </c>
      <c r="B8141" t="s">
        <v>982</v>
      </c>
    </row>
    <row r="8142" spans="1:2">
      <c r="A8142" s="8" t="s">
        <v>8519</v>
      </c>
      <c r="B8142" t="s">
        <v>982</v>
      </c>
    </row>
    <row r="8143" spans="1:2">
      <c r="A8143" s="8" t="s">
        <v>8520</v>
      </c>
      <c r="B8143" t="s">
        <v>982</v>
      </c>
    </row>
    <row r="8144" spans="1:2">
      <c r="A8144" s="8" t="s">
        <v>8521</v>
      </c>
      <c r="B8144" t="s">
        <v>982</v>
      </c>
    </row>
    <row r="8145" spans="1:2">
      <c r="A8145" s="8" t="s">
        <v>8522</v>
      </c>
      <c r="B8145" t="s">
        <v>982</v>
      </c>
    </row>
    <row r="8146" spans="1:2">
      <c r="A8146" s="8" t="s">
        <v>8523</v>
      </c>
      <c r="B8146" t="s">
        <v>982</v>
      </c>
    </row>
    <row r="8147" spans="1:2">
      <c r="A8147" s="8" t="s">
        <v>8524</v>
      </c>
      <c r="B8147" t="s">
        <v>982</v>
      </c>
    </row>
    <row r="8148" spans="1:2">
      <c r="A8148" s="8" t="s">
        <v>8525</v>
      </c>
      <c r="B8148" t="s">
        <v>982</v>
      </c>
    </row>
    <row r="8149" spans="1:2">
      <c r="A8149" s="8" t="s">
        <v>8526</v>
      </c>
      <c r="B8149" t="s">
        <v>982</v>
      </c>
    </row>
    <row r="8150" spans="1:2">
      <c r="A8150" s="8" t="s">
        <v>8527</v>
      </c>
      <c r="B8150" t="s">
        <v>982</v>
      </c>
    </row>
    <row r="8151" spans="1:2">
      <c r="A8151" s="8" t="s">
        <v>8528</v>
      </c>
      <c r="B8151" t="s">
        <v>982</v>
      </c>
    </row>
    <row r="8152" spans="1:2">
      <c r="A8152" s="8" t="s">
        <v>8529</v>
      </c>
      <c r="B8152" t="s">
        <v>982</v>
      </c>
    </row>
    <row r="8153" spans="1:2">
      <c r="A8153" s="8" t="s">
        <v>8530</v>
      </c>
      <c r="B8153" t="s">
        <v>982</v>
      </c>
    </row>
    <row r="8154" spans="1:2">
      <c r="A8154" s="8" t="s">
        <v>8531</v>
      </c>
      <c r="B8154" t="s">
        <v>982</v>
      </c>
    </row>
    <row r="8155" spans="1:2">
      <c r="A8155" s="8" t="s">
        <v>8532</v>
      </c>
      <c r="B8155" t="s">
        <v>982</v>
      </c>
    </row>
    <row r="8156" spans="1:2">
      <c r="A8156" s="8" t="s">
        <v>8533</v>
      </c>
      <c r="B8156" t="s">
        <v>982</v>
      </c>
    </row>
    <row r="8157" spans="1:2">
      <c r="A8157" s="8" t="s">
        <v>8534</v>
      </c>
      <c r="B8157" t="s">
        <v>982</v>
      </c>
    </row>
    <row r="8158" spans="1:2">
      <c r="A8158" s="8" t="s">
        <v>8535</v>
      </c>
      <c r="B8158" t="s">
        <v>982</v>
      </c>
    </row>
    <row r="8159" spans="1:2">
      <c r="A8159" s="8" t="s">
        <v>8536</v>
      </c>
      <c r="B8159" t="s">
        <v>982</v>
      </c>
    </row>
    <row r="8160" spans="1:2">
      <c r="A8160" s="8" t="s">
        <v>8537</v>
      </c>
      <c r="B8160" t="s">
        <v>982</v>
      </c>
    </row>
    <row r="8161" spans="1:2">
      <c r="A8161" s="8" t="s">
        <v>8538</v>
      </c>
      <c r="B8161" t="s">
        <v>982</v>
      </c>
    </row>
    <row r="8162" spans="1:2">
      <c r="A8162" s="8" t="s">
        <v>8539</v>
      </c>
      <c r="B8162" t="s">
        <v>982</v>
      </c>
    </row>
    <row r="8163" spans="1:2">
      <c r="A8163" s="8" t="s">
        <v>8540</v>
      </c>
      <c r="B8163" t="s">
        <v>982</v>
      </c>
    </row>
    <row r="8164" spans="1:2">
      <c r="A8164" s="8" t="s">
        <v>8541</v>
      </c>
      <c r="B8164" t="s">
        <v>982</v>
      </c>
    </row>
    <row r="8165" spans="1:2">
      <c r="A8165" s="8" t="s">
        <v>8542</v>
      </c>
      <c r="B8165" t="s">
        <v>982</v>
      </c>
    </row>
    <row r="8166" spans="1:2">
      <c r="A8166" s="8" t="s">
        <v>8543</v>
      </c>
      <c r="B8166" t="s">
        <v>982</v>
      </c>
    </row>
    <row r="8167" spans="1:2">
      <c r="A8167" s="8" t="s">
        <v>8544</v>
      </c>
      <c r="B8167" t="s">
        <v>982</v>
      </c>
    </row>
    <row r="8168" spans="1:2">
      <c r="A8168" s="8" t="s">
        <v>8545</v>
      </c>
      <c r="B8168" t="s">
        <v>982</v>
      </c>
    </row>
    <row r="8169" spans="1:2">
      <c r="A8169" s="8" t="s">
        <v>8546</v>
      </c>
      <c r="B8169" t="s">
        <v>982</v>
      </c>
    </row>
    <row r="8170" spans="1:2">
      <c r="A8170" s="8" t="s">
        <v>8547</v>
      </c>
      <c r="B8170" t="s">
        <v>982</v>
      </c>
    </row>
    <row r="8171" spans="1:2">
      <c r="A8171" s="8" t="s">
        <v>8548</v>
      </c>
      <c r="B8171" t="s">
        <v>982</v>
      </c>
    </row>
    <row r="8172" spans="1:2">
      <c r="A8172" s="8" t="s">
        <v>8549</v>
      </c>
      <c r="B8172" t="s">
        <v>982</v>
      </c>
    </row>
    <row r="8173" spans="1:2">
      <c r="A8173" s="8" t="s">
        <v>8550</v>
      </c>
      <c r="B8173" t="s">
        <v>982</v>
      </c>
    </row>
    <row r="8174" spans="1:2">
      <c r="A8174" s="8" t="s">
        <v>8551</v>
      </c>
      <c r="B8174" t="s">
        <v>982</v>
      </c>
    </row>
    <row r="8175" spans="1:2">
      <c r="A8175" s="8" t="s">
        <v>8552</v>
      </c>
      <c r="B8175" t="s">
        <v>982</v>
      </c>
    </row>
    <row r="8176" spans="1:2">
      <c r="A8176" s="8" t="s">
        <v>8553</v>
      </c>
      <c r="B8176" t="s">
        <v>982</v>
      </c>
    </row>
    <row r="8177" spans="1:2">
      <c r="A8177" s="8" t="s">
        <v>8554</v>
      </c>
      <c r="B8177" t="s">
        <v>982</v>
      </c>
    </row>
    <row r="8178" spans="1:2">
      <c r="A8178" s="8" t="s">
        <v>8555</v>
      </c>
      <c r="B8178" t="s">
        <v>982</v>
      </c>
    </row>
    <row r="8179" spans="1:2">
      <c r="A8179" s="8" t="s">
        <v>8556</v>
      </c>
      <c r="B8179" t="s">
        <v>982</v>
      </c>
    </row>
    <row r="8180" spans="1:2">
      <c r="A8180" s="8" t="s">
        <v>8557</v>
      </c>
      <c r="B8180" t="s">
        <v>982</v>
      </c>
    </row>
    <row r="8181" spans="1:2">
      <c r="A8181" s="8" t="s">
        <v>8558</v>
      </c>
      <c r="B8181" t="s">
        <v>982</v>
      </c>
    </row>
    <row r="8182" spans="1:2">
      <c r="A8182" s="8" t="s">
        <v>8559</v>
      </c>
      <c r="B8182" t="s">
        <v>982</v>
      </c>
    </row>
    <row r="8183" spans="1:2">
      <c r="A8183" s="8" t="s">
        <v>8560</v>
      </c>
      <c r="B8183" t="s">
        <v>982</v>
      </c>
    </row>
    <row r="8184" spans="1:2">
      <c r="A8184" s="8" t="s">
        <v>8561</v>
      </c>
      <c r="B8184" t="s">
        <v>982</v>
      </c>
    </row>
    <row r="8185" spans="1:2">
      <c r="A8185" s="8" t="s">
        <v>8562</v>
      </c>
      <c r="B8185" t="s">
        <v>982</v>
      </c>
    </row>
    <row r="8186" spans="1:2">
      <c r="A8186" s="8" t="s">
        <v>8563</v>
      </c>
      <c r="B8186" t="s">
        <v>982</v>
      </c>
    </row>
    <row r="8187" spans="1:2">
      <c r="A8187" s="8" t="s">
        <v>8564</v>
      </c>
      <c r="B8187" t="s">
        <v>982</v>
      </c>
    </row>
    <row r="8188" spans="1:2">
      <c r="A8188" s="8" t="s">
        <v>8565</v>
      </c>
      <c r="B8188" t="s">
        <v>982</v>
      </c>
    </row>
    <row r="8189" spans="1:2">
      <c r="A8189" s="8" t="s">
        <v>8566</v>
      </c>
      <c r="B8189" t="s">
        <v>982</v>
      </c>
    </row>
    <row r="8190" spans="1:2">
      <c r="A8190" s="8" t="s">
        <v>8567</v>
      </c>
      <c r="B8190" t="s">
        <v>982</v>
      </c>
    </row>
    <row r="8191" spans="1:2">
      <c r="A8191" s="8" t="s">
        <v>8568</v>
      </c>
      <c r="B8191" t="s">
        <v>982</v>
      </c>
    </row>
    <row r="8192" spans="1:2">
      <c r="A8192" s="8" t="s">
        <v>8569</v>
      </c>
      <c r="B8192" t="s">
        <v>982</v>
      </c>
    </row>
    <row r="8193" spans="1:2">
      <c r="A8193" s="8" t="s">
        <v>8570</v>
      </c>
      <c r="B8193" t="s">
        <v>10459</v>
      </c>
    </row>
    <row r="8194" spans="1:2">
      <c r="A8194" s="8" t="s">
        <v>8571</v>
      </c>
      <c r="B8194" t="s">
        <v>982</v>
      </c>
    </row>
    <row r="8195" spans="1:2">
      <c r="A8195" s="8" t="s">
        <v>8572</v>
      </c>
      <c r="B8195" t="s">
        <v>982</v>
      </c>
    </row>
    <row r="8196" spans="1:2">
      <c r="A8196" s="8" t="s">
        <v>8573</v>
      </c>
      <c r="B8196" t="s">
        <v>982</v>
      </c>
    </row>
    <row r="8197" spans="1:2">
      <c r="A8197" s="8" t="s">
        <v>8574</v>
      </c>
      <c r="B8197" t="s">
        <v>982</v>
      </c>
    </row>
    <row r="8198" spans="1:2">
      <c r="A8198" s="8" t="s">
        <v>8575</v>
      </c>
      <c r="B8198" t="s">
        <v>982</v>
      </c>
    </row>
    <row r="8199" spans="1:2">
      <c r="A8199" s="8" t="s">
        <v>8576</v>
      </c>
      <c r="B8199" t="s">
        <v>982</v>
      </c>
    </row>
    <row r="8200" spans="1:2">
      <c r="A8200" s="8" t="s">
        <v>8577</v>
      </c>
      <c r="B8200" t="s">
        <v>982</v>
      </c>
    </row>
    <row r="8201" spans="1:2">
      <c r="A8201" s="8" t="s">
        <v>8578</v>
      </c>
      <c r="B8201" t="s">
        <v>982</v>
      </c>
    </row>
    <row r="8202" spans="1:2">
      <c r="A8202" s="8" t="s">
        <v>8579</v>
      </c>
      <c r="B8202" t="s">
        <v>982</v>
      </c>
    </row>
    <row r="8203" spans="1:2">
      <c r="A8203" s="8" t="s">
        <v>8580</v>
      </c>
      <c r="B8203" t="s">
        <v>982</v>
      </c>
    </row>
    <row r="8204" spans="1:2">
      <c r="A8204" s="8" t="s">
        <v>8581</v>
      </c>
      <c r="B8204" t="s">
        <v>982</v>
      </c>
    </row>
    <row r="8205" spans="1:2">
      <c r="A8205" s="8" t="s">
        <v>8582</v>
      </c>
      <c r="B8205" t="s">
        <v>982</v>
      </c>
    </row>
    <row r="8206" spans="1:2">
      <c r="A8206" s="8" t="s">
        <v>8583</v>
      </c>
      <c r="B8206" t="s">
        <v>982</v>
      </c>
    </row>
    <row r="8207" spans="1:2">
      <c r="A8207" s="8" t="s">
        <v>8584</v>
      </c>
      <c r="B8207" t="s">
        <v>982</v>
      </c>
    </row>
    <row r="8208" spans="1:2">
      <c r="A8208" s="8" t="s">
        <v>8585</v>
      </c>
      <c r="B8208" t="s">
        <v>982</v>
      </c>
    </row>
    <row r="8209" spans="1:2">
      <c r="A8209" s="8" t="s">
        <v>8586</v>
      </c>
      <c r="B8209" t="s">
        <v>982</v>
      </c>
    </row>
    <row r="8210" spans="1:2">
      <c r="A8210" s="8" t="s">
        <v>8587</v>
      </c>
      <c r="B8210" t="s">
        <v>982</v>
      </c>
    </row>
    <row r="8211" spans="1:2">
      <c r="A8211" s="8" t="s">
        <v>8588</v>
      </c>
      <c r="B8211" t="s">
        <v>982</v>
      </c>
    </row>
    <row r="8212" spans="1:2">
      <c r="A8212" s="8" t="s">
        <v>8589</v>
      </c>
      <c r="B8212" t="s">
        <v>982</v>
      </c>
    </row>
    <row r="8213" spans="1:2">
      <c r="A8213" s="8" t="s">
        <v>8590</v>
      </c>
      <c r="B8213" t="s">
        <v>982</v>
      </c>
    </row>
    <row r="8214" spans="1:2">
      <c r="A8214" s="8" t="s">
        <v>8591</v>
      </c>
      <c r="B8214" t="s">
        <v>982</v>
      </c>
    </row>
    <row r="8215" spans="1:2">
      <c r="A8215" s="8" t="s">
        <v>8592</v>
      </c>
      <c r="B8215" t="s">
        <v>982</v>
      </c>
    </row>
    <row r="8216" spans="1:2">
      <c r="A8216" s="8" t="s">
        <v>8593</v>
      </c>
      <c r="B8216" t="s">
        <v>982</v>
      </c>
    </row>
    <row r="8217" spans="1:2">
      <c r="A8217" s="8" t="s">
        <v>8594</v>
      </c>
      <c r="B8217" t="s">
        <v>982</v>
      </c>
    </row>
    <row r="8218" spans="1:2">
      <c r="A8218" s="8" t="s">
        <v>8595</v>
      </c>
      <c r="B8218" t="s">
        <v>982</v>
      </c>
    </row>
    <row r="8219" spans="1:2">
      <c r="A8219" s="8" t="s">
        <v>8596</v>
      </c>
      <c r="B8219" t="s">
        <v>982</v>
      </c>
    </row>
    <row r="8220" spans="1:2">
      <c r="A8220" s="8" t="s">
        <v>8597</v>
      </c>
      <c r="B8220" t="s">
        <v>982</v>
      </c>
    </row>
    <row r="8221" spans="1:2">
      <c r="A8221" s="8" t="s">
        <v>8598</v>
      </c>
      <c r="B8221" t="s">
        <v>982</v>
      </c>
    </row>
    <row r="8222" spans="1:2">
      <c r="A8222" s="8" t="s">
        <v>8599</v>
      </c>
      <c r="B8222" t="s">
        <v>982</v>
      </c>
    </row>
    <row r="8223" spans="1:2">
      <c r="A8223" s="8" t="s">
        <v>8600</v>
      </c>
      <c r="B8223" t="s">
        <v>982</v>
      </c>
    </row>
    <row r="8224" spans="1:2">
      <c r="A8224" s="8" t="s">
        <v>8601</v>
      </c>
      <c r="B8224" t="s">
        <v>982</v>
      </c>
    </row>
    <row r="8225" spans="1:2">
      <c r="A8225" s="8" t="s">
        <v>8602</v>
      </c>
      <c r="B8225" t="s">
        <v>982</v>
      </c>
    </row>
    <row r="8226" spans="1:2">
      <c r="A8226" s="8" t="s">
        <v>8603</v>
      </c>
      <c r="B8226" t="s">
        <v>982</v>
      </c>
    </row>
    <row r="8227" spans="1:2">
      <c r="A8227" s="8" t="s">
        <v>8604</v>
      </c>
      <c r="B8227" t="s">
        <v>982</v>
      </c>
    </row>
    <row r="8228" spans="1:2">
      <c r="A8228" s="8" t="s">
        <v>8605</v>
      </c>
      <c r="B8228" t="s">
        <v>982</v>
      </c>
    </row>
    <row r="8229" spans="1:2">
      <c r="A8229" s="8" t="s">
        <v>8606</v>
      </c>
      <c r="B8229" t="s">
        <v>982</v>
      </c>
    </row>
    <row r="8230" spans="1:2">
      <c r="A8230" s="8" t="s">
        <v>8607</v>
      </c>
      <c r="B8230" t="s">
        <v>982</v>
      </c>
    </row>
    <row r="8231" spans="1:2">
      <c r="A8231" s="8" t="s">
        <v>8608</v>
      </c>
      <c r="B8231" t="s">
        <v>982</v>
      </c>
    </row>
    <row r="8232" spans="1:2">
      <c r="A8232" s="8" t="s">
        <v>8609</v>
      </c>
      <c r="B8232" t="s">
        <v>982</v>
      </c>
    </row>
    <row r="8233" spans="1:2">
      <c r="A8233" s="8" t="s">
        <v>8610</v>
      </c>
      <c r="B8233" t="s">
        <v>982</v>
      </c>
    </row>
    <row r="8234" spans="1:2">
      <c r="A8234" s="8" t="s">
        <v>8611</v>
      </c>
      <c r="B8234" t="s">
        <v>982</v>
      </c>
    </row>
    <row r="8235" spans="1:2">
      <c r="A8235" s="8" t="s">
        <v>8612</v>
      </c>
      <c r="B8235" t="s">
        <v>982</v>
      </c>
    </row>
    <row r="8236" spans="1:2">
      <c r="A8236" s="8" t="s">
        <v>8613</v>
      </c>
      <c r="B8236" t="s">
        <v>982</v>
      </c>
    </row>
    <row r="8237" spans="1:2">
      <c r="A8237" s="8" t="s">
        <v>8614</v>
      </c>
      <c r="B8237" t="s">
        <v>982</v>
      </c>
    </row>
    <row r="8238" spans="1:2">
      <c r="A8238" s="8" t="s">
        <v>8615</v>
      </c>
      <c r="B8238" t="s">
        <v>982</v>
      </c>
    </row>
    <row r="8239" spans="1:2">
      <c r="A8239" s="8" t="s">
        <v>8616</v>
      </c>
      <c r="B8239" t="s">
        <v>982</v>
      </c>
    </row>
    <row r="8240" spans="1:2">
      <c r="A8240" s="8" t="s">
        <v>8617</v>
      </c>
      <c r="B8240" t="s">
        <v>982</v>
      </c>
    </row>
    <row r="8241" spans="1:2">
      <c r="A8241" s="8" t="s">
        <v>8618</v>
      </c>
      <c r="B8241" t="s">
        <v>982</v>
      </c>
    </row>
    <row r="8242" spans="1:2">
      <c r="A8242" s="8" t="s">
        <v>8619</v>
      </c>
      <c r="B8242" t="s">
        <v>982</v>
      </c>
    </row>
    <row r="8243" spans="1:2">
      <c r="A8243" s="8" t="s">
        <v>8620</v>
      </c>
      <c r="B8243" t="s">
        <v>982</v>
      </c>
    </row>
    <row r="8244" spans="1:2">
      <c r="A8244" s="8" t="s">
        <v>8621</v>
      </c>
      <c r="B8244" t="s">
        <v>982</v>
      </c>
    </row>
    <row r="8245" spans="1:2">
      <c r="A8245" s="8" t="s">
        <v>8622</v>
      </c>
      <c r="B8245" t="s">
        <v>982</v>
      </c>
    </row>
    <row r="8246" spans="1:2">
      <c r="A8246" s="8" t="s">
        <v>8623</v>
      </c>
      <c r="B8246" t="s">
        <v>982</v>
      </c>
    </row>
    <row r="8247" spans="1:2">
      <c r="A8247" s="8" t="s">
        <v>8624</v>
      </c>
      <c r="B8247" t="s">
        <v>982</v>
      </c>
    </row>
    <row r="8248" spans="1:2">
      <c r="A8248" s="8" t="s">
        <v>8625</v>
      </c>
      <c r="B8248" t="s">
        <v>982</v>
      </c>
    </row>
    <row r="8249" spans="1:2">
      <c r="A8249" s="8" t="s">
        <v>8626</v>
      </c>
      <c r="B8249" t="s">
        <v>982</v>
      </c>
    </row>
    <row r="8250" spans="1:2">
      <c r="A8250" s="8" t="s">
        <v>8627</v>
      </c>
      <c r="B8250" t="s">
        <v>982</v>
      </c>
    </row>
    <row r="8251" spans="1:2">
      <c r="A8251" s="8" t="s">
        <v>8628</v>
      </c>
      <c r="B8251" t="s">
        <v>982</v>
      </c>
    </row>
    <row r="8252" spans="1:2">
      <c r="A8252" s="8" t="s">
        <v>8629</v>
      </c>
      <c r="B8252" t="s">
        <v>982</v>
      </c>
    </row>
    <row r="8253" spans="1:2">
      <c r="A8253" s="8" t="s">
        <v>8630</v>
      </c>
      <c r="B8253" t="s">
        <v>982</v>
      </c>
    </row>
    <row r="8254" spans="1:2">
      <c r="A8254" s="8" t="s">
        <v>8631</v>
      </c>
      <c r="B8254" t="s">
        <v>982</v>
      </c>
    </row>
    <row r="8255" spans="1:2">
      <c r="A8255" s="8" t="s">
        <v>8632</v>
      </c>
      <c r="B8255" t="s">
        <v>982</v>
      </c>
    </row>
    <row r="8256" spans="1:2">
      <c r="A8256" s="8" t="s">
        <v>8633</v>
      </c>
      <c r="B8256" t="s">
        <v>982</v>
      </c>
    </row>
    <row r="8257" spans="1:2">
      <c r="A8257" s="8" t="s">
        <v>8634</v>
      </c>
      <c r="B8257" t="s">
        <v>982</v>
      </c>
    </row>
    <row r="8258" spans="1:2">
      <c r="A8258" s="8" t="s">
        <v>8635</v>
      </c>
      <c r="B8258" t="s">
        <v>982</v>
      </c>
    </row>
    <row r="8259" spans="1:2">
      <c r="A8259" s="8" t="s">
        <v>8636</v>
      </c>
      <c r="B8259" t="s">
        <v>982</v>
      </c>
    </row>
    <row r="8260" spans="1:2">
      <c r="A8260" s="8" t="s">
        <v>8637</v>
      </c>
      <c r="B8260" t="s">
        <v>982</v>
      </c>
    </row>
    <row r="8261" spans="1:2">
      <c r="A8261" s="8" t="s">
        <v>8638</v>
      </c>
      <c r="B8261" t="s">
        <v>982</v>
      </c>
    </row>
    <row r="8262" spans="1:2">
      <c r="A8262" s="8" t="s">
        <v>8639</v>
      </c>
      <c r="B8262" t="s">
        <v>982</v>
      </c>
    </row>
    <row r="8263" spans="1:2">
      <c r="A8263" s="8" t="s">
        <v>8640</v>
      </c>
      <c r="B8263" t="s">
        <v>10411</v>
      </c>
    </row>
    <row r="8264" spans="1:2">
      <c r="A8264" s="8" t="s">
        <v>8641</v>
      </c>
      <c r="B8264" t="s">
        <v>982</v>
      </c>
    </row>
    <row r="8265" spans="1:2">
      <c r="A8265" s="8" t="s">
        <v>8642</v>
      </c>
      <c r="B8265" t="s">
        <v>982</v>
      </c>
    </row>
    <row r="8266" spans="1:2">
      <c r="A8266" s="8" t="s">
        <v>8643</v>
      </c>
      <c r="B8266" t="s">
        <v>982</v>
      </c>
    </row>
    <row r="8267" spans="1:2">
      <c r="A8267" s="8" t="s">
        <v>8644</v>
      </c>
      <c r="B8267" t="s">
        <v>982</v>
      </c>
    </row>
    <row r="8268" spans="1:2">
      <c r="A8268" s="8" t="s">
        <v>8645</v>
      </c>
      <c r="B8268" t="s">
        <v>982</v>
      </c>
    </row>
    <row r="8269" spans="1:2">
      <c r="A8269" s="8" t="s">
        <v>8646</v>
      </c>
      <c r="B8269" t="s">
        <v>982</v>
      </c>
    </row>
    <row r="8270" spans="1:2">
      <c r="A8270" s="8" t="s">
        <v>8647</v>
      </c>
      <c r="B8270" t="s">
        <v>982</v>
      </c>
    </row>
    <row r="8271" spans="1:2">
      <c r="A8271" s="8" t="s">
        <v>8648</v>
      </c>
      <c r="B8271" t="s">
        <v>982</v>
      </c>
    </row>
    <row r="8272" spans="1:2">
      <c r="A8272" s="8" t="s">
        <v>8649</v>
      </c>
      <c r="B8272" t="s">
        <v>982</v>
      </c>
    </row>
    <row r="8273" spans="1:2">
      <c r="A8273" s="8" t="s">
        <v>8650</v>
      </c>
      <c r="B8273" t="s">
        <v>982</v>
      </c>
    </row>
    <row r="8274" spans="1:2">
      <c r="A8274" s="8" t="s">
        <v>8651</v>
      </c>
      <c r="B8274" t="s">
        <v>982</v>
      </c>
    </row>
    <row r="8275" spans="1:2">
      <c r="A8275" s="8" t="s">
        <v>8652</v>
      </c>
      <c r="B8275" t="s">
        <v>982</v>
      </c>
    </row>
    <row r="8276" spans="1:2">
      <c r="A8276" s="8" t="s">
        <v>8653</v>
      </c>
      <c r="B8276" t="s">
        <v>982</v>
      </c>
    </row>
    <row r="8277" spans="1:2">
      <c r="A8277" s="8" t="s">
        <v>8654</v>
      </c>
      <c r="B8277" t="s">
        <v>982</v>
      </c>
    </row>
    <row r="8278" spans="1:2">
      <c r="A8278" s="8" t="s">
        <v>8655</v>
      </c>
      <c r="B8278" t="s">
        <v>982</v>
      </c>
    </row>
    <row r="8279" spans="1:2">
      <c r="A8279" s="8" t="s">
        <v>8656</v>
      </c>
      <c r="B8279" t="s">
        <v>982</v>
      </c>
    </row>
    <row r="8280" spans="1:2">
      <c r="A8280" s="8" t="s">
        <v>8657</v>
      </c>
      <c r="B8280" t="s">
        <v>982</v>
      </c>
    </row>
    <row r="8281" spans="1:2">
      <c r="A8281" s="8" t="s">
        <v>8658</v>
      </c>
      <c r="B8281" t="s">
        <v>982</v>
      </c>
    </row>
    <row r="8282" spans="1:2">
      <c r="A8282" s="8" t="s">
        <v>8659</v>
      </c>
      <c r="B8282" t="s">
        <v>982</v>
      </c>
    </row>
    <row r="8283" spans="1:2">
      <c r="A8283" s="8" t="s">
        <v>8660</v>
      </c>
      <c r="B8283" t="s">
        <v>982</v>
      </c>
    </row>
    <row r="8284" spans="1:2">
      <c r="A8284" s="8" t="s">
        <v>8661</v>
      </c>
      <c r="B8284" t="s">
        <v>982</v>
      </c>
    </row>
    <row r="8285" spans="1:2">
      <c r="A8285" s="8" t="s">
        <v>8662</v>
      </c>
      <c r="B8285" t="s">
        <v>982</v>
      </c>
    </row>
    <row r="8286" spans="1:2">
      <c r="A8286" s="8" t="s">
        <v>8663</v>
      </c>
      <c r="B8286" t="s">
        <v>982</v>
      </c>
    </row>
    <row r="8287" spans="1:2">
      <c r="A8287" s="8" t="s">
        <v>8664</v>
      </c>
      <c r="B8287" t="s">
        <v>982</v>
      </c>
    </row>
    <row r="8288" spans="1:2">
      <c r="A8288" s="8" t="s">
        <v>8665</v>
      </c>
      <c r="B8288" t="s">
        <v>982</v>
      </c>
    </row>
    <row r="8289" spans="1:2">
      <c r="A8289" s="8" t="s">
        <v>8666</v>
      </c>
      <c r="B8289" t="s">
        <v>982</v>
      </c>
    </row>
    <row r="8290" spans="1:2">
      <c r="A8290" s="8" t="s">
        <v>8667</v>
      </c>
      <c r="B8290" t="s">
        <v>982</v>
      </c>
    </row>
    <row r="8291" spans="1:2">
      <c r="A8291" s="8" t="s">
        <v>8668</v>
      </c>
      <c r="B8291" t="s">
        <v>982</v>
      </c>
    </row>
    <row r="8292" spans="1:2">
      <c r="A8292" s="8" t="s">
        <v>8669</v>
      </c>
      <c r="B8292" t="s">
        <v>982</v>
      </c>
    </row>
    <row r="8293" spans="1:2">
      <c r="A8293" s="8" t="s">
        <v>8670</v>
      </c>
      <c r="B8293" t="s">
        <v>982</v>
      </c>
    </row>
    <row r="8294" spans="1:2">
      <c r="A8294" s="8" t="s">
        <v>8671</v>
      </c>
      <c r="B8294" t="s">
        <v>982</v>
      </c>
    </row>
    <row r="8295" spans="1:2">
      <c r="A8295" s="8" t="s">
        <v>8672</v>
      </c>
      <c r="B8295" t="s">
        <v>982</v>
      </c>
    </row>
    <row r="8296" spans="1:2">
      <c r="A8296" s="8" t="s">
        <v>8673</v>
      </c>
      <c r="B8296" t="s">
        <v>982</v>
      </c>
    </row>
    <row r="8297" spans="1:2">
      <c r="A8297" s="8" t="s">
        <v>8674</v>
      </c>
      <c r="B8297" t="s">
        <v>982</v>
      </c>
    </row>
    <row r="8298" spans="1:2">
      <c r="A8298" s="8" t="s">
        <v>8675</v>
      </c>
      <c r="B8298" t="s">
        <v>982</v>
      </c>
    </row>
    <row r="8299" spans="1:2">
      <c r="A8299" s="8" t="s">
        <v>8676</v>
      </c>
      <c r="B8299" t="s">
        <v>982</v>
      </c>
    </row>
    <row r="8300" spans="1:2">
      <c r="A8300" s="8" t="s">
        <v>8677</v>
      </c>
      <c r="B8300" t="s">
        <v>982</v>
      </c>
    </row>
    <row r="8301" spans="1:2">
      <c r="A8301" s="8" t="s">
        <v>8678</v>
      </c>
      <c r="B8301" t="s">
        <v>982</v>
      </c>
    </row>
    <row r="8302" spans="1:2">
      <c r="A8302" s="8" t="s">
        <v>8679</v>
      </c>
      <c r="B8302" t="s">
        <v>982</v>
      </c>
    </row>
    <row r="8303" spans="1:2">
      <c r="A8303" s="8" t="s">
        <v>8680</v>
      </c>
      <c r="B8303" t="s">
        <v>982</v>
      </c>
    </row>
    <row r="8304" spans="1:2">
      <c r="A8304" s="8" t="s">
        <v>8681</v>
      </c>
      <c r="B8304" t="s">
        <v>982</v>
      </c>
    </row>
    <row r="8305" spans="1:2">
      <c r="A8305" s="8" t="s">
        <v>8682</v>
      </c>
      <c r="B8305" t="s">
        <v>982</v>
      </c>
    </row>
    <row r="8306" spans="1:2">
      <c r="A8306" s="8" t="s">
        <v>8683</v>
      </c>
      <c r="B8306" t="s">
        <v>982</v>
      </c>
    </row>
    <row r="8307" spans="1:2">
      <c r="A8307" s="8" t="s">
        <v>8684</v>
      </c>
      <c r="B8307" t="s">
        <v>982</v>
      </c>
    </row>
    <row r="8308" spans="1:2">
      <c r="A8308" s="8" t="s">
        <v>8685</v>
      </c>
      <c r="B8308" t="s">
        <v>982</v>
      </c>
    </row>
    <row r="8309" spans="1:2">
      <c r="A8309" s="8" t="s">
        <v>8686</v>
      </c>
      <c r="B8309" t="s">
        <v>982</v>
      </c>
    </row>
    <row r="8310" spans="1:2">
      <c r="A8310" s="8" t="s">
        <v>8687</v>
      </c>
      <c r="B8310" t="s">
        <v>982</v>
      </c>
    </row>
    <row r="8311" spans="1:2">
      <c r="A8311" s="8" t="s">
        <v>8688</v>
      </c>
      <c r="B8311" t="s">
        <v>982</v>
      </c>
    </row>
    <row r="8312" spans="1:2">
      <c r="A8312" s="8" t="s">
        <v>8689</v>
      </c>
      <c r="B8312" t="s">
        <v>982</v>
      </c>
    </row>
    <row r="8313" spans="1:2">
      <c r="A8313" s="8" t="s">
        <v>8690</v>
      </c>
      <c r="B8313" t="s">
        <v>982</v>
      </c>
    </row>
    <row r="8314" spans="1:2">
      <c r="A8314" s="8" t="s">
        <v>8691</v>
      </c>
      <c r="B8314" t="s">
        <v>982</v>
      </c>
    </row>
    <row r="8315" spans="1:2">
      <c r="A8315" s="8" t="s">
        <v>8692</v>
      </c>
      <c r="B8315" t="s">
        <v>982</v>
      </c>
    </row>
    <row r="8316" spans="1:2">
      <c r="A8316" s="8" t="s">
        <v>8693</v>
      </c>
      <c r="B8316" t="s">
        <v>982</v>
      </c>
    </row>
    <row r="8317" spans="1:2">
      <c r="A8317" s="8" t="s">
        <v>8694</v>
      </c>
      <c r="B8317" t="s">
        <v>982</v>
      </c>
    </row>
    <row r="8318" spans="1:2">
      <c r="A8318" s="8" t="s">
        <v>8695</v>
      </c>
      <c r="B8318" t="s">
        <v>982</v>
      </c>
    </row>
    <row r="8319" spans="1:2">
      <c r="A8319" s="8" t="s">
        <v>8696</v>
      </c>
      <c r="B8319" t="s">
        <v>982</v>
      </c>
    </row>
    <row r="8320" spans="1:2">
      <c r="A8320" s="8" t="s">
        <v>8697</v>
      </c>
      <c r="B8320" t="s">
        <v>982</v>
      </c>
    </row>
    <row r="8321" spans="1:2">
      <c r="A8321" s="8" t="s">
        <v>8698</v>
      </c>
      <c r="B8321" t="s">
        <v>982</v>
      </c>
    </row>
    <row r="8322" spans="1:2">
      <c r="A8322" s="8" t="s">
        <v>8699</v>
      </c>
      <c r="B8322" t="s">
        <v>982</v>
      </c>
    </row>
    <row r="8323" spans="1:2">
      <c r="A8323" s="8" t="s">
        <v>8700</v>
      </c>
      <c r="B8323" t="s">
        <v>982</v>
      </c>
    </row>
    <row r="8324" spans="1:2">
      <c r="A8324" s="8" t="s">
        <v>8701</v>
      </c>
      <c r="B8324" t="s">
        <v>982</v>
      </c>
    </row>
    <row r="8325" spans="1:2">
      <c r="A8325" s="8" t="s">
        <v>8702</v>
      </c>
      <c r="B8325" t="s">
        <v>982</v>
      </c>
    </row>
    <row r="8326" spans="1:2">
      <c r="A8326" s="8" t="s">
        <v>8703</v>
      </c>
      <c r="B8326" t="s">
        <v>982</v>
      </c>
    </row>
    <row r="8327" spans="1:2">
      <c r="A8327" s="8" t="s">
        <v>8704</v>
      </c>
      <c r="B8327" t="s">
        <v>982</v>
      </c>
    </row>
    <row r="8328" spans="1:2">
      <c r="A8328" s="8" t="s">
        <v>8705</v>
      </c>
      <c r="B8328" t="s">
        <v>982</v>
      </c>
    </row>
    <row r="8329" spans="1:2">
      <c r="A8329" s="8" t="s">
        <v>8706</v>
      </c>
      <c r="B8329" t="s">
        <v>982</v>
      </c>
    </row>
    <row r="8330" spans="1:2">
      <c r="A8330" s="8" t="s">
        <v>8707</v>
      </c>
      <c r="B8330" t="s">
        <v>982</v>
      </c>
    </row>
    <row r="8331" spans="1:2">
      <c r="A8331" s="8" t="s">
        <v>8708</v>
      </c>
      <c r="B8331" t="s">
        <v>982</v>
      </c>
    </row>
    <row r="8332" spans="1:2">
      <c r="A8332" s="8" t="s">
        <v>8709</v>
      </c>
      <c r="B8332" t="s">
        <v>982</v>
      </c>
    </row>
    <row r="8333" spans="1:2">
      <c r="A8333" s="8" t="s">
        <v>8710</v>
      </c>
      <c r="B8333" t="s">
        <v>982</v>
      </c>
    </row>
    <row r="8334" spans="1:2">
      <c r="A8334" s="8" t="s">
        <v>8711</v>
      </c>
      <c r="B8334" t="s">
        <v>982</v>
      </c>
    </row>
    <row r="8335" spans="1:2">
      <c r="A8335" s="8" t="s">
        <v>8712</v>
      </c>
      <c r="B8335" t="s">
        <v>982</v>
      </c>
    </row>
    <row r="8336" spans="1:2">
      <c r="A8336" s="8" t="s">
        <v>8713</v>
      </c>
      <c r="B8336" t="s">
        <v>982</v>
      </c>
    </row>
    <row r="8337" spans="1:2">
      <c r="A8337" s="8" t="s">
        <v>8714</v>
      </c>
      <c r="B8337" t="s">
        <v>982</v>
      </c>
    </row>
    <row r="8338" spans="1:2">
      <c r="A8338" s="8" t="s">
        <v>8715</v>
      </c>
      <c r="B8338" t="s">
        <v>982</v>
      </c>
    </row>
    <row r="8339" spans="1:2">
      <c r="A8339" s="8" t="s">
        <v>8716</v>
      </c>
      <c r="B8339" t="s">
        <v>982</v>
      </c>
    </row>
    <row r="8340" spans="1:2">
      <c r="A8340" s="8" t="s">
        <v>8717</v>
      </c>
      <c r="B8340" t="s">
        <v>982</v>
      </c>
    </row>
    <row r="8341" spans="1:2">
      <c r="A8341" s="8" t="s">
        <v>8718</v>
      </c>
      <c r="B8341" t="s">
        <v>982</v>
      </c>
    </row>
    <row r="8342" spans="1:2">
      <c r="A8342" s="8" t="s">
        <v>8719</v>
      </c>
      <c r="B8342" t="s">
        <v>982</v>
      </c>
    </row>
    <row r="8343" spans="1:2">
      <c r="A8343" s="8" t="s">
        <v>8720</v>
      </c>
      <c r="B8343" t="s">
        <v>982</v>
      </c>
    </row>
    <row r="8344" spans="1:2">
      <c r="A8344" s="8" t="s">
        <v>8721</v>
      </c>
      <c r="B8344" t="s">
        <v>982</v>
      </c>
    </row>
    <row r="8345" spans="1:2">
      <c r="A8345" s="8" t="s">
        <v>8722</v>
      </c>
      <c r="B8345" t="s">
        <v>982</v>
      </c>
    </row>
    <row r="8346" spans="1:2">
      <c r="A8346" s="8" t="s">
        <v>8723</v>
      </c>
      <c r="B8346" t="s">
        <v>982</v>
      </c>
    </row>
    <row r="8347" spans="1:2">
      <c r="A8347" s="8" t="s">
        <v>8724</v>
      </c>
      <c r="B8347" t="s">
        <v>982</v>
      </c>
    </row>
    <row r="8348" spans="1:2">
      <c r="A8348" s="8" t="s">
        <v>8725</v>
      </c>
      <c r="B8348" t="s">
        <v>982</v>
      </c>
    </row>
    <row r="8349" spans="1:2">
      <c r="A8349" s="8" t="s">
        <v>8726</v>
      </c>
      <c r="B8349" t="s">
        <v>982</v>
      </c>
    </row>
    <row r="8350" spans="1:2">
      <c r="A8350" s="8" t="s">
        <v>8727</v>
      </c>
      <c r="B8350" t="s">
        <v>982</v>
      </c>
    </row>
    <row r="8351" spans="1:2">
      <c r="A8351" s="8" t="s">
        <v>8728</v>
      </c>
      <c r="B8351" t="s">
        <v>982</v>
      </c>
    </row>
    <row r="8352" spans="1:2">
      <c r="A8352" s="8" t="s">
        <v>8729</v>
      </c>
      <c r="B8352" t="s">
        <v>982</v>
      </c>
    </row>
    <row r="8353" spans="1:2">
      <c r="A8353" s="8" t="s">
        <v>8730</v>
      </c>
      <c r="B8353" t="s">
        <v>982</v>
      </c>
    </row>
    <row r="8354" spans="1:2">
      <c r="A8354" s="8" t="s">
        <v>8731</v>
      </c>
      <c r="B8354" t="s">
        <v>982</v>
      </c>
    </row>
    <row r="8355" spans="1:2">
      <c r="A8355" s="8" t="s">
        <v>8732</v>
      </c>
      <c r="B8355" t="s">
        <v>982</v>
      </c>
    </row>
    <row r="8356" spans="1:2">
      <c r="A8356" s="8" t="s">
        <v>8733</v>
      </c>
      <c r="B8356" t="s">
        <v>982</v>
      </c>
    </row>
    <row r="8357" spans="1:2">
      <c r="A8357" s="8" t="s">
        <v>8734</v>
      </c>
      <c r="B8357" t="s">
        <v>982</v>
      </c>
    </row>
    <row r="8358" spans="1:2">
      <c r="A8358" s="8" t="s">
        <v>8735</v>
      </c>
      <c r="B8358" t="s">
        <v>982</v>
      </c>
    </row>
    <row r="8359" spans="1:2">
      <c r="A8359" s="8" t="s">
        <v>8736</v>
      </c>
      <c r="B8359" t="s">
        <v>982</v>
      </c>
    </row>
    <row r="8360" spans="1:2">
      <c r="A8360" s="8" t="s">
        <v>8737</v>
      </c>
      <c r="B8360" t="s">
        <v>982</v>
      </c>
    </row>
    <row r="8361" spans="1:2">
      <c r="A8361" s="8" t="s">
        <v>8738</v>
      </c>
      <c r="B8361" t="s">
        <v>982</v>
      </c>
    </row>
    <row r="8362" spans="1:2">
      <c r="A8362" s="8" t="s">
        <v>8739</v>
      </c>
      <c r="B8362" t="s">
        <v>982</v>
      </c>
    </row>
    <row r="8363" spans="1:2">
      <c r="A8363" s="8" t="s">
        <v>8740</v>
      </c>
      <c r="B8363" t="s">
        <v>982</v>
      </c>
    </row>
    <row r="8364" spans="1:2">
      <c r="A8364" s="8" t="s">
        <v>8741</v>
      </c>
      <c r="B8364" t="s">
        <v>982</v>
      </c>
    </row>
    <row r="8365" spans="1:2">
      <c r="A8365" s="8" t="s">
        <v>8742</v>
      </c>
      <c r="B8365" t="s">
        <v>982</v>
      </c>
    </row>
    <row r="8366" spans="1:2">
      <c r="A8366" s="8" t="s">
        <v>8743</v>
      </c>
      <c r="B8366" t="s">
        <v>982</v>
      </c>
    </row>
    <row r="8367" spans="1:2">
      <c r="A8367" s="8" t="s">
        <v>8744</v>
      </c>
      <c r="B8367" t="s">
        <v>982</v>
      </c>
    </row>
    <row r="8368" spans="1:2">
      <c r="A8368" s="8" t="s">
        <v>8745</v>
      </c>
      <c r="B8368" t="s">
        <v>982</v>
      </c>
    </row>
    <row r="8369" spans="1:2">
      <c r="A8369" s="8" t="s">
        <v>8746</v>
      </c>
      <c r="B8369" t="s">
        <v>982</v>
      </c>
    </row>
    <row r="8370" spans="1:2">
      <c r="A8370" s="8" t="s">
        <v>8747</v>
      </c>
      <c r="B8370" t="s">
        <v>982</v>
      </c>
    </row>
    <row r="8371" spans="1:2">
      <c r="A8371" s="8" t="s">
        <v>8748</v>
      </c>
      <c r="B8371" t="s">
        <v>982</v>
      </c>
    </row>
    <row r="8372" spans="1:2">
      <c r="A8372" s="8" t="s">
        <v>8749</v>
      </c>
      <c r="B8372" t="s">
        <v>982</v>
      </c>
    </row>
    <row r="8373" spans="1:2">
      <c r="A8373" s="8" t="s">
        <v>8750</v>
      </c>
      <c r="B8373" t="s">
        <v>982</v>
      </c>
    </row>
    <row r="8374" spans="1:2">
      <c r="A8374" s="8" t="s">
        <v>8751</v>
      </c>
      <c r="B8374" t="s">
        <v>982</v>
      </c>
    </row>
    <row r="8375" spans="1:2">
      <c r="A8375" s="8" t="s">
        <v>8752</v>
      </c>
      <c r="B8375" t="s">
        <v>982</v>
      </c>
    </row>
    <row r="8376" spans="1:2">
      <c r="A8376" s="8" t="s">
        <v>8753</v>
      </c>
      <c r="B8376" t="s">
        <v>982</v>
      </c>
    </row>
    <row r="8377" spans="1:2">
      <c r="A8377" s="8" t="s">
        <v>8754</v>
      </c>
      <c r="B8377" t="s">
        <v>10524</v>
      </c>
    </row>
    <row r="8378" spans="1:2">
      <c r="A8378" s="8" t="s">
        <v>8755</v>
      </c>
      <c r="B8378" t="s">
        <v>982</v>
      </c>
    </row>
    <row r="8379" spans="1:2">
      <c r="A8379" s="8" t="s">
        <v>8756</v>
      </c>
      <c r="B8379" t="s">
        <v>982</v>
      </c>
    </row>
    <row r="8380" spans="1:2">
      <c r="A8380" s="8" t="s">
        <v>8757</v>
      </c>
      <c r="B8380" t="s">
        <v>982</v>
      </c>
    </row>
    <row r="8381" spans="1:2">
      <c r="A8381" s="8" t="s">
        <v>8758</v>
      </c>
      <c r="B8381" t="s">
        <v>982</v>
      </c>
    </row>
    <row r="8382" spans="1:2">
      <c r="A8382" s="8" t="s">
        <v>8759</v>
      </c>
      <c r="B8382" t="s">
        <v>982</v>
      </c>
    </row>
    <row r="8383" spans="1:2">
      <c r="A8383" s="8" t="s">
        <v>8760</v>
      </c>
      <c r="B8383" t="s">
        <v>982</v>
      </c>
    </row>
    <row r="8384" spans="1:2">
      <c r="A8384" s="8" t="s">
        <v>8761</v>
      </c>
      <c r="B8384" t="s">
        <v>982</v>
      </c>
    </row>
    <row r="8385" spans="1:2">
      <c r="A8385" s="8" t="s">
        <v>8762</v>
      </c>
      <c r="B8385" t="s">
        <v>982</v>
      </c>
    </row>
    <row r="8386" spans="1:2">
      <c r="A8386" s="8" t="s">
        <v>8763</v>
      </c>
      <c r="B8386" t="s">
        <v>982</v>
      </c>
    </row>
    <row r="8387" spans="1:2">
      <c r="A8387" s="8" t="s">
        <v>8764</v>
      </c>
      <c r="B8387" t="s">
        <v>982</v>
      </c>
    </row>
    <row r="8388" spans="1:2">
      <c r="A8388" s="8" t="s">
        <v>8765</v>
      </c>
      <c r="B8388" t="s">
        <v>982</v>
      </c>
    </row>
    <row r="8389" spans="1:2">
      <c r="A8389" s="8" t="s">
        <v>8766</v>
      </c>
      <c r="B8389" t="s">
        <v>982</v>
      </c>
    </row>
    <row r="8390" spans="1:2">
      <c r="A8390" s="8" t="s">
        <v>8767</v>
      </c>
      <c r="B8390" t="s">
        <v>982</v>
      </c>
    </row>
    <row r="8391" spans="1:2">
      <c r="A8391" s="8" t="s">
        <v>8768</v>
      </c>
      <c r="B8391" t="s">
        <v>982</v>
      </c>
    </row>
    <row r="8392" spans="1:2">
      <c r="A8392" s="8" t="s">
        <v>8769</v>
      </c>
      <c r="B8392" t="s">
        <v>982</v>
      </c>
    </row>
    <row r="8393" spans="1:2">
      <c r="A8393" s="8" t="s">
        <v>8770</v>
      </c>
      <c r="B8393" t="s">
        <v>982</v>
      </c>
    </row>
    <row r="8394" spans="1:2">
      <c r="A8394" s="8" t="s">
        <v>8771</v>
      </c>
      <c r="B8394" t="s">
        <v>982</v>
      </c>
    </row>
    <row r="8395" spans="1:2">
      <c r="A8395" s="8" t="s">
        <v>8772</v>
      </c>
      <c r="B8395" t="s">
        <v>982</v>
      </c>
    </row>
    <row r="8396" spans="1:2">
      <c r="A8396" s="8" t="s">
        <v>8773</v>
      </c>
      <c r="B8396" t="s">
        <v>982</v>
      </c>
    </row>
    <row r="8397" spans="1:2">
      <c r="A8397" s="8" t="s">
        <v>8774</v>
      </c>
      <c r="B8397" t="s">
        <v>982</v>
      </c>
    </row>
    <row r="8398" spans="1:2">
      <c r="A8398" s="8" t="s">
        <v>8775</v>
      </c>
      <c r="B8398" t="s">
        <v>982</v>
      </c>
    </row>
    <row r="8399" spans="1:2">
      <c r="A8399" s="8" t="s">
        <v>8776</v>
      </c>
      <c r="B8399" t="s">
        <v>982</v>
      </c>
    </row>
    <row r="8400" spans="1:2">
      <c r="A8400" s="8" t="s">
        <v>8777</v>
      </c>
      <c r="B8400" t="s">
        <v>982</v>
      </c>
    </row>
    <row r="8401" spans="1:2">
      <c r="A8401" s="8" t="s">
        <v>8778</v>
      </c>
      <c r="B8401" t="s">
        <v>982</v>
      </c>
    </row>
    <row r="8402" spans="1:2">
      <c r="A8402" s="8" t="s">
        <v>8779</v>
      </c>
      <c r="B8402" t="s">
        <v>982</v>
      </c>
    </row>
    <row r="8403" spans="1:2">
      <c r="A8403" s="8" t="s">
        <v>8780</v>
      </c>
      <c r="B8403" t="s">
        <v>982</v>
      </c>
    </row>
    <row r="8404" spans="1:2">
      <c r="A8404" s="8" t="s">
        <v>8781</v>
      </c>
      <c r="B8404" t="s">
        <v>982</v>
      </c>
    </row>
    <row r="8405" spans="1:2">
      <c r="A8405" s="8" t="s">
        <v>8782</v>
      </c>
      <c r="B8405" t="s">
        <v>982</v>
      </c>
    </row>
    <row r="8406" spans="1:2">
      <c r="A8406" s="8" t="s">
        <v>8783</v>
      </c>
      <c r="B8406" t="s">
        <v>982</v>
      </c>
    </row>
    <row r="8407" spans="1:2">
      <c r="A8407" s="8" t="s">
        <v>8784</v>
      </c>
      <c r="B8407" t="s">
        <v>982</v>
      </c>
    </row>
    <row r="8408" spans="1:2">
      <c r="A8408" s="8" t="s">
        <v>8785</v>
      </c>
      <c r="B8408" t="s">
        <v>982</v>
      </c>
    </row>
    <row r="8409" spans="1:2">
      <c r="A8409" s="8" t="s">
        <v>8786</v>
      </c>
      <c r="B8409" t="s">
        <v>982</v>
      </c>
    </row>
    <row r="8410" spans="1:2">
      <c r="A8410" s="8" t="s">
        <v>8787</v>
      </c>
      <c r="B8410" t="s">
        <v>982</v>
      </c>
    </row>
    <row r="8411" spans="1:2">
      <c r="A8411" s="8" t="s">
        <v>8788</v>
      </c>
      <c r="B8411" t="s">
        <v>982</v>
      </c>
    </row>
    <row r="8412" spans="1:2">
      <c r="A8412" s="8" t="s">
        <v>8789</v>
      </c>
      <c r="B8412" t="s">
        <v>982</v>
      </c>
    </row>
    <row r="8413" spans="1:2">
      <c r="A8413" s="8" t="s">
        <v>8790</v>
      </c>
      <c r="B8413" t="s">
        <v>982</v>
      </c>
    </row>
    <row r="8414" spans="1:2">
      <c r="A8414" s="8" t="s">
        <v>8791</v>
      </c>
      <c r="B8414" t="s">
        <v>982</v>
      </c>
    </row>
    <row r="8415" spans="1:2">
      <c r="A8415" s="8" t="s">
        <v>8792</v>
      </c>
      <c r="B8415" t="s">
        <v>982</v>
      </c>
    </row>
    <row r="8416" spans="1:2">
      <c r="A8416" s="8" t="s">
        <v>8793</v>
      </c>
      <c r="B8416" t="s">
        <v>982</v>
      </c>
    </row>
    <row r="8417" spans="1:2">
      <c r="A8417" s="8" t="s">
        <v>8794</v>
      </c>
      <c r="B8417" t="s">
        <v>982</v>
      </c>
    </row>
    <row r="8418" spans="1:2">
      <c r="A8418" s="8" t="s">
        <v>8795</v>
      </c>
      <c r="B8418" t="s">
        <v>982</v>
      </c>
    </row>
    <row r="8419" spans="1:2">
      <c r="A8419" s="8" t="s">
        <v>8796</v>
      </c>
      <c r="B8419" t="s">
        <v>982</v>
      </c>
    </row>
    <row r="8420" spans="1:2">
      <c r="A8420" s="8" t="s">
        <v>8797</v>
      </c>
      <c r="B8420" t="s">
        <v>982</v>
      </c>
    </row>
    <row r="8421" spans="1:2">
      <c r="A8421" s="8" t="s">
        <v>8798</v>
      </c>
      <c r="B8421" t="s">
        <v>982</v>
      </c>
    </row>
    <row r="8422" spans="1:2">
      <c r="A8422" s="8" t="s">
        <v>8799</v>
      </c>
      <c r="B8422" t="s">
        <v>982</v>
      </c>
    </row>
    <row r="8423" spans="1:2">
      <c r="A8423" s="8" t="s">
        <v>8800</v>
      </c>
      <c r="B8423" t="s">
        <v>982</v>
      </c>
    </row>
    <row r="8424" spans="1:2">
      <c r="A8424" s="8" t="s">
        <v>8801</v>
      </c>
      <c r="B8424" t="s">
        <v>982</v>
      </c>
    </row>
    <row r="8425" spans="1:2">
      <c r="A8425" s="8" t="s">
        <v>8802</v>
      </c>
      <c r="B8425" t="s">
        <v>982</v>
      </c>
    </row>
    <row r="8426" spans="1:2">
      <c r="A8426" s="8" t="s">
        <v>8803</v>
      </c>
      <c r="B8426" t="s">
        <v>982</v>
      </c>
    </row>
    <row r="8427" spans="1:2">
      <c r="A8427" s="8" t="s">
        <v>8804</v>
      </c>
      <c r="B8427" t="s">
        <v>982</v>
      </c>
    </row>
    <row r="8428" spans="1:2">
      <c r="A8428" s="8" t="s">
        <v>8805</v>
      </c>
      <c r="B8428" t="s">
        <v>982</v>
      </c>
    </row>
    <row r="8429" spans="1:2">
      <c r="A8429" s="8" t="s">
        <v>8806</v>
      </c>
      <c r="B8429" t="s">
        <v>982</v>
      </c>
    </row>
    <row r="8430" spans="1:2">
      <c r="A8430" s="8" t="s">
        <v>8807</v>
      </c>
      <c r="B8430" t="s">
        <v>982</v>
      </c>
    </row>
    <row r="8431" spans="1:2">
      <c r="A8431" s="8" t="s">
        <v>8808</v>
      </c>
      <c r="B8431" t="s">
        <v>982</v>
      </c>
    </row>
    <row r="8432" spans="1:2">
      <c r="A8432" s="8" t="s">
        <v>8809</v>
      </c>
      <c r="B8432" t="s">
        <v>982</v>
      </c>
    </row>
    <row r="8433" spans="1:2">
      <c r="A8433" s="8" t="s">
        <v>8810</v>
      </c>
      <c r="B8433" t="s">
        <v>982</v>
      </c>
    </row>
    <row r="8434" spans="1:2">
      <c r="A8434" s="8" t="s">
        <v>8811</v>
      </c>
      <c r="B8434" t="s">
        <v>982</v>
      </c>
    </row>
    <row r="8435" spans="1:2">
      <c r="A8435" s="8" t="s">
        <v>8812</v>
      </c>
      <c r="B8435" t="s">
        <v>982</v>
      </c>
    </row>
    <row r="8436" spans="1:2">
      <c r="A8436" s="8" t="s">
        <v>8813</v>
      </c>
      <c r="B8436" t="s">
        <v>982</v>
      </c>
    </row>
    <row r="8437" spans="1:2">
      <c r="A8437" s="8" t="s">
        <v>8814</v>
      </c>
      <c r="B8437" t="s">
        <v>982</v>
      </c>
    </row>
    <row r="8438" spans="1:2">
      <c r="A8438" s="8" t="s">
        <v>8815</v>
      </c>
      <c r="B8438" t="s">
        <v>982</v>
      </c>
    </row>
    <row r="8439" spans="1:2">
      <c r="A8439" s="8" t="s">
        <v>8816</v>
      </c>
      <c r="B8439" t="s">
        <v>982</v>
      </c>
    </row>
    <row r="8440" spans="1:2">
      <c r="A8440" s="8" t="s">
        <v>8817</v>
      </c>
      <c r="B8440" t="s">
        <v>982</v>
      </c>
    </row>
    <row r="8441" spans="1:2">
      <c r="A8441" s="8" t="s">
        <v>8818</v>
      </c>
      <c r="B8441" t="s">
        <v>982</v>
      </c>
    </row>
    <row r="8442" spans="1:2">
      <c r="A8442" s="8" t="s">
        <v>8819</v>
      </c>
      <c r="B8442" t="s">
        <v>982</v>
      </c>
    </row>
    <row r="8443" spans="1:2">
      <c r="A8443" s="8" t="s">
        <v>8820</v>
      </c>
      <c r="B8443" t="s">
        <v>982</v>
      </c>
    </row>
    <row r="8444" spans="1:2">
      <c r="A8444" s="8" t="s">
        <v>8821</v>
      </c>
      <c r="B8444" t="s">
        <v>982</v>
      </c>
    </row>
    <row r="8445" spans="1:2">
      <c r="A8445" s="8" t="s">
        <v>8822</v>
      </c>
      <c r="B8445" t="s">
        <v>982</v>
      </c>
    </row>
    <row r="8446" spans="1:2">
      <c r="A8446" s="8" t="s">
        <v>8823</v>
      </c>
      <c r="B8446" t="s">
        <v>982</v>
      </c>
    </row>
    <row r="8447" spans="1:2">
      <c r="A8447" s="8" t="s">
        <v>8824</v>
      </c>
      <c r="B8447" t="s">
        <v>982</v>
      </c>
    </row>
    <row r="8448" spans="1:2">
      <c r="A8448" s="8" t="s">
        <v>8825</v>
      </c>
      <c r="B8448" t="s">
        <v>982</v>
      </c>
    </row>
    <row r="8449" spans="1:2">
      <c r="A8449" s="8" t="s">
        <v>8826</v>
      </c>
      <c r="B8449" t="s">
        <v>982</v>
      </c>
    </row>
    <row r="8450" spans="1:2">
      <c r="A8450" s="8" t="s">
        <v>8827</v>
      </c>
      <c r="B8450" t="s">
        <v>982</v>
      </c>
    </row>
    <row r="8451" spans="1:2">
      <c r="A8451" s="8" t="s">
        <v>8828</v>
      </c>
      <c r="B8451" t="s">
        <v>982</v>
      </c>
    </row>
    <row r="8452" spans="1:2">
      <c r="A8452" s="8" t="s">
        <v>8829</v>
      </c>
      <c r="B8452" t="s">
        <v>982</v>
      </c>
    </row>
    <row r="8453" spans="1:2">
      <c r="A8453" s="8" t="s">
        <v>8830</v>
      </c>
      <c r="B8453" t="s">
        <v>982</v>
      </c>
    </row>
    <row r="8454" spans="1:2">
      <c r="A8454" s="8" t="s">
        <v>8831</v>
      </c>
      <c r="B8454" t="s">
        <v>982</v>
      </c>
    </row>
    <row r="8455" spans="1:2">
      <c r="A8455" s="8" t="s">
        <v>8832</v>
      </c>
      <c r="B8455" t="s">
        <v>982</v>
      </c>
    </row>
    <row r="8456" spans="1:2">
      <c r="A8456" s="8" t="s">
        <v>8833</v>
      </c>
      <c r="B8456" t="s">
        <v>982</v>
      </c>
    </row>
    <row r="8457" spans="1:2">
      <c r="A8457" s="8" t="s">
        <v>8834</v>
      </c>
      <c r="B8457" t="s">
        <v>982</v>
      </c>
    </row>
    <row r="8458" spans="1:2">
      <c r="A8458" s="8" t="s">
        <v>8835</v>
      </c>
      <c r="B8458" t="s">
        <v>982</v>
      </c>
    </row>
    <row r="8459" spans="1:2">
      <c r="A8459" s="8" t="s">
        <v>8836</v>
      </c>
      <c r="B8459" t="s">
        <v>982</v>
      </c>
    </row>
    <row r="8460" spans="1:2">
      <c r="A8460" s="8" t="s">
        <v>8837</v>
      </c>
      <c r="B8460" t="s">
        <v>982</v>
      </c>
    </row>
    <row r="8461" spans="1:2">
      <c r="A8461" s="8" t="s">
        <v>8838</v>
      </c>
      <c r="B8461" t="s">
        <v>982</v>
      </c>
    </row>
    <row r="8462" spans="1:2">
      <c r="A8462" s="8" t="s">
        <v>8839</v>
      </c>
      <c r="B8462" t="s">
        <v>982</v>
      </c>
    </row>
    <row r="8463" spans="1:2">
      <c r="A8463" s="8" t="s">
        <v>8840</v>
      </c>
      <c r="B8463" t="s">
        <v>982</v>
      </c>
    </row>
    <row r="8464" spans="1:2">
      <c r="A8464" s="8" t="s">
        <v>8841</v>
      </c>
      <c r="B8464" t="s">
        <v>982</v>
      </c>
    </row>
    <row r="8465" spans="1:2">
      <c r="A8465" s="8" t="s">
        <v>8842</v>
      </c>
      <c r="B8465" t="s">
        <v>982</v>
      </c>
    </row>
    <row r="8466" spans="1:2">
      <c r="A8466" s="8" t="s">
        <v>8843</v>
      </c>
      <c r="B8466" t="s">
        <v>982</v>
      </c>
    </row>
    <row r="8467" spans="1:2">
      <c r="A8467" s="8" t="s">
        <v>8844</v>
      </c>
      <c r="B8467" t="s">
        <v>982</v>
      </c>
    </row>
    <row r="8468" spans="1:2">
      <c r="A8468" s="8" t="s">
        <v>8845</v>
      </c>
      <c r="B8468" t="s">
        <v>982</v>
      </c>
    </row>
    <row r="8469" spans="1:2">
      <c r="A8469" s="8" t="s">
        <v>8846</v>
      </c>
      <c r="B8469" t="s">
        <v>982</v>
      </c>
    </row>
    <row r="8470" spans="1:2">
      <c r="A8470" s="8" t="s">
        <v>8847</v>
      </c>
      <c r="B8470" t="s">
        <v>982</v>
      </c>
    </row>
    <row r="8471" spans="1:2">
      <c r="A8471" s="8" t="s">
        <v>8848</v>
      </c>
      <c r="B8471" t="s">
        <v>982</v>
      </c>
    </row>
    <row r="8472" spans="1:2">
      <c r="A8472" s="8" t="s">
        <v>8849</v>
      </c>
      <c r="B8472" t="s">
        <v>982</v>
      </c>
    </row>
    <row r="8473" spans="1:2">
      <c r="A8473" s="8" t="s">
        <v>8850</v>
      </c>
      <c r="B8473" t="s">
        <v>982</v>
      </c>
    </row>
    <row r="8474" spans="1:2">
      <c r="A8474" s="8" t="s">
        <v>8851</v>
      </c>
      <c r="B8474" t="s">
        <v>982</v>
      </c>
    </row>
    <row r="8475" spans="1:2">
      <c r="A8475" s="8" t="s">
        <v>8852</v>
      </c>
      <c r="B8475" t="s">
        <v>982</v>
      </c>
    </row>
    <row r="8476" spans="1:2">
      <c r="A8476" s="8" t="s">
        <v>8853</v>
      </c>
      <c r="B8476" t="s">
        <v>982</v>
      </c>
    </row>
    <row r="8477" spans="1:2">
      <c r="A8477" s="8" t="s">
        <v>8854</v>
      </c>
      <c r="B8477" t="s">
        <v>982</v>
      </c>
    </row>
    <row r="8478" spans="1:2">
      <c r="A8478" s="8" t="s">
        <v>8855</v>
      </c>
      <c r="B8478" t="s">
        <v>982</v>
      </c>
    </row>
    <row r="8479" spans="1:2">
      <c r="A8479" s="8" t="s">
        <v>8856</v>
      </c>
      <c r="B8479" t="s">
        <v>982</v>
      </c>
    </row>
    <row r="8480" spans="1:2">
      <c r="A8480" s="8" t="s">
        <v>8857</v>
      </c>
      <c r="B8480" t="s">
        <v>982</v>
      </c>
    </row>
    <row r="8481" spans="1:2">
      <c r="A8481" s="8" t="s">
        <v>8858</v>
      </c>
      <c r="B8481" t="s">
        <v>982</v>
      </c>
    </row>
    <row r="8482" spans="1:2">
      <c r="A8482" s="8" t="s">
        <v>8859</v>
      </c>
      <c r="B8482" t="s">
        <v>982</v>
      </c>
    </row>
    <row r="8483" spans="1:2">
      <c r="A8483" s="8" t="s">
        <v>8860</v>
      </c>
      <c r="B8483" t="s">
        <v>982</v>
      </c>
    </row>
    <row r="8484" spans="1:2">
      <c r="A8484" s="8" t="s">
        <v>8861</v>
      </c>
      <c r="B8484" t="s">
        <v>982</v>
      </c>
    </row>
    <row r="8485" spans="1:2">
      <c r="A8485" s="8" t="s">
        <v>8862</v>
      </c>
      <c r="B8485" t="s">
        <v>982</v>
      </c>
    </row>
    <row r="8486" spans="1:2">
      <c r="A8486" s="8" t="s">
        <v>8863</v>
      </c>
      <c r="B8486" t="s">
        <v>982</v>
      </c>
    </row>
    <row r="8487" spans="1:2">
      <c r="A8487" s="8" t="s">
        <v>8864</v>
      </c>
      <c r="B8487" t="s">
        <v>982</v>
      </c>
    </row>
    <row r="8488" spans="1:2">
      <c r="A8488" s="8" t="s">
        <v>8865</v>
      </c>
      <c r="B8488" t="s">
        <v>982</v>
      </c>
    </row>
    <row r="8489" spans="1:2">
      <c r="A8489" s="8" t="s">
        <v>8866</v>
      </c>
      <c r="B8489" t="s">
        <v>982</v>
      </c>
    </row>
    <row r="8490" spans="1:2">
      <c r="A8490" s="8" t="s">
        <v>8867</v>
      </c>
      <c r="B8490" t="s">
        <v>982</v>
      </c>
    </row>
    <row r="8491" spans="1:2">
      <c r="A8491" s="8" t="s">
        <v>8868</v>
      </c>
      <c r="B8491" t="s">
        <v>982</v>
      </c>
    </row>
    <row r="8492" spans="1:2">
      <c r="A8492" s="8" t="s">
        <v>8869</v>
      </c>
      <c r="B8492" t="s">
        <v>982</v>
      </c>
    </row>
    <row r="8493" spans="1:2">
      <c r="A8493" s="8" t="s">
        <v>8870</v>
      </c>
      <c r="B8493" t="s">
        <v>982</v>
      </c>
    </row>
    <row r="8494" spans="1:2">
      <c r="A8494" s="8" t="s">
        <v>8871</v>
      </c>
      <c r="B8494" t="s">
        <v>982</v>
      </c>
    </row>
    <row r="8495" spans="1:2">
      <c r="A8495" s="8" t="s">
        <v>8872</v>
      </c>
      <c r="B8495" t="s">
        <v>982</v>
      </c>
    </row>
    <row r="8496" spans="1:2">
      <c r="A8496" s="8" t="s">
        <v>8873</v>
      </c>
      <c r="B8496" t="s">
        <v>982</v>
      </c>
    </row>
    <row r="8497" spans="1:2">
      <c r="A8497" s="8" t="s">
        <v>8874</v>
      </c>
      <c r="B8497" t="s">
        <v>982</v>
      </c>
    </row>
    <row r="8498" spans="1:2">
      <c r="A8498" s="8" t="s">
        <v>8875</v>
      </c>
      <c r="B8498" t="s">
        <v>982</v>
      </c>
    </row>
    <row r="8499" spans="1:2">
      <c r="A8499" s="8" t="s">
        <v>8876</v>
      </c>
      <c r="B8499" t="s">
        <v>982</v>
      </c>
    </row>
    <row r="8500" spans="1:2">
      <c r="A8500" s="8" t="s">
        <v>8877</v>
      </c>
      <c r="B8500" t="s">
        <v>982</v>
      </c>
    </row>
    <row r="8501" spans="1:2">
      <c r="A8501" s="8" t="s">
        <v>8878</v>
      </c>
      <c r="B8501" t="s">
        <v>982</v>
      </c>
    </row>
    <row r="8502" spans="1:2">
      <c r="A8502" s="8" t="s">
        <v>8879</v>
      </c>
      <c r="B8502" t="s">
        <v>982</v>
      </c>
    </row>
    <row r="8503" spans="1:2">
      <c r="A8503" s="8" t="s">
        <v>8880</v>
      </c>
      <c r="B8503" t="s">
        <v>982</v>
      </c>
    </row>
    <row r="8504" spans="1:2">
      <c r="A8504" s="8" t="s">
        <v>8881</v>
      </c>
      <c r="B8504" t="s">
        <v>982</v>
      </c>
    </row>
    <row r="8505" spans="1:2">
      <c r="A8505" s="8" t="s">
        <v>8882</v>
      </c>
      <c r="B8505" t="s">
        <v>982</v>
      </c>
    </row>
    <row r="8506" spans="1:2">
      <c r="A8506" s="8" t="s">
        <v>8883</v>
      </c>
      <c r="B8506" t="s">
        <v>982</v>
      </c>
    </row>
    <row r="8507" spans="1:2">
      <c r="A8507" s="8" t="s">
        <v>8884</v>
      </c>
      <c r="B8507" t="s">
        <v>982</v>
      </c>
    </row>
    <row r="8508" spans="1:2">
      <c r="A8508" s="8" t="s">
        <v>8885</v>
      </c>
      <c r="B8508" t="s">
        <v>982</v>
      </c>
    </row>
    <row r="8509" spans="1:2">
      <c r="A8509" s="8" t="s">
        <v>8886</v>
      </c>
      <c r="B8509" t="s">
        <v>982</v>
      </c>
    </row>
    <row r="8510" spans="1:2">
      <c r="A8510" s="8" t="s">
        <v>8887</v>
      </c>
      <c r="B8510" t="s">
        <v>982</v>
      </c>
    </row>
    <row r="8511" spans="1:2">
      <c r="A8511" s="8" t="s">
        <v>8888</v>
      </c>
      <c r="B8511" t="s">
        <v>982</v>
      </c>
    </row>
    <row r="8512" spans="1:2">
      <c r="A8512" s="8" t="s">
        <v>8889</v>
      </c>
      <c r="B8512" t="s">
        <v>982</v>
      </c>
    </row>
    <row r="8513" spans="1:2">
      <c r="A8513" s="8" t="s">
        <v>8890</v>
      </c>
      <c r="B8513" t="s">
        <v>982</v>
      </c>
    </row>
    <row r="8514" spans="1:2">
      <c r="A8514" s="8" t="s">
        <v>8891</v>
      </c>
      <c r="B8514" t="s">
        <v>982</v>
      </c>
    </row>
    <row r="8515" spans="1:2">
      <c r="A8515" s="8" t="s">
        <v>8892</v>
      </c>
      <c r="B8515" t="s">
        <v>982</v>
      </c>
    </row>
    <row r="8516" spans="1:2">
      <c r="A8516" s="8" t="s">
        <v>8893</v>
      </c>
      <c r="B8516" t="s">
        <v>982</v>
      </c>
    </row>
    <row r="8517" spans="1:2">
      <c r="A8517" s="8" t="s">
        <v>8894</v>
      </c>
      <c r="B8517" t="s">
        <v>982</v>
      </c>
    </row>
    <row r="8518" spans="1:2">
      <c r="A8518" s="8" t="s">
        <v>8895</v>
      </c>
      <c r="B8518" t="s">
        <v>982</v>
      </c>
    </row>
    <row r="8519" spans="1:2">
      <c r="A8519" s="8" t="s">
        <v>8896</v>
      </c>
      <c r="B8519" t="s">
        <v>982</v>
      </c>
    </row>
    <row r="8520" spans="1:2">
      <c r="A8520" s="8" t="s">
        <v>8897</v>
      </c>
      <c r="B8520" t="s">
        <v>982</v>
      </c>
    </row>
    <row r="8521" spans="1:2">
      <c r="A8521" s="8" t="s">
        <v>8898</v>
      </c>
      <c r="B8521" t="s">
        <v>982</v>
      </c>
    </row>
    <row r="8522" spans="1:2">
      <c r="A8522" s="8" t="s">
        <v>8899</v>
      </c>
      <c r="B8522" t="s">
        <v>982</v>
      </c>
    </row>
    <row r="8523" spans="1:2">
      <c r="A8523" s="8" t="s">
        <v>8900</v>
      </c>
      <c r="B8523" t="s">
        <v>982</v>
      </c>
    </row>
    <row r="8524" spans="1:2">
      <c r="A8524" s="8" t="s">
        <v>8901</v>
      </c>
      <c r="B8524" t="s">
        <v>982</v>
      </c>
    </row>
    <row r="8525" spans="1:2">
      <c r="A8525" s="8" t="s">
        <v>8902</v>
      </c>
      <c r="B8525" t="s">
        <v>982</v>
      </c>
    </row>
    <row r="8526" spans="1:2">
      <c r="A8526" s="8" t="s">
        <v>8903</v>
      </c>
      <c r="B8526" t="s">
        <v>982</v>
      </c>
    </row>
    <row r="8527" spans="1:2">
      <c r="A8527" s="8" t="s">
        <v>8904</v>
      </c>
      <c r="B8527" t="s">
        <v>982</v>
      </c>
    </row>
    <row r="8528" spans="1:2">
      <c r="A8528" s="8" t="s">
        <v>8905</v>
      </c>
      <c r="B8528" t="s">
        <v>982</v>
      </c>
    </row>
    <row r="8529" spans="1:2">
      <c r="A8529" s="8" t="s">
        <v>8906</v>
      </c>
      <c r="B8529" t="s">
        <v>982</v>
      </c>
    </row>
    <row r="8530" spans="1:2">
      <c r="A8530" s="8" t="s">
        <v>8907</v>
      </c>
      <c r="B8530" t="s">
        <v>982</v>
      </c>
    </row>
    <row r="8531" spans="1:2">
      <c r="A8531" s="8" t="s">
        <v>8908</v>
      </c>
      <c r="B8531" t="s">
        <v>982</v>
      </c>
    </row>
    <row r="8532" spans="1:2">
      <c r="A8532" s="8" t="s">
        <v>8909</v>
      </c>
      <c r="B8532" t="s">
        <v>982</v>
      </c>
    </row>
    <row r="8533" spans="1:2">
      <c r="A8533" s="8" t="s">
        <v>8910</v>
      </c>
      <c r="B8533" t="s">
        <v>982</v>
      </c>
    </row>
    <row r="8534" spans="1:2">
      <c r="A8534" s="8" t="s">
        <v>8911</v>
      </c>
      <c r="B8534" t="s">
        <v>982</v>
      </c>
    </row>
    <row r="8535" spans="1:2">
      <c r="A8535" s="8" t="s">
        <v>8912</v>
      </c>
      <c r="B8535" t="s">
        <v>982</v>
      </c>
    </row>
    <row r="8536" spans="1:2">
      <c r="A8536" s="8" t="s">
        <v>8913</v>
      </c>
      <c r="B8536" t="s">
        <v>982</v>
      </c>
    </row>
    <row r="8537" spans="1:2">
      <c r="A8537" s="8" t="s">
        <v>8914</v>
      </c>
      <c r="B8537" t="s">
        <v>982</v>
      </c>
    </row>
    <row r="8538" spans="1:2">
      <c r="A8538" s="8" t="s">
        <v>8915</v>
      </c>
      <c r="B8538" t="s">
        <v>982</v>
      </c>
    </row>
    <row r="8539" spans="1:2">
      <c r="A8539" s="8" t="s">
        <v>8916</v>
      </c>
      <c r="B8539" t="s">
        <v>982</v>
      </c>
    </row>
    <row r="8540" spans="1:2">
      <c r="A8540" s="8" t="s">
        <v>8917</v>
      </c>
      <c r="B8540" t="s">
        <v>982</v>
      </c>
    </row>
    <row r="8541" spans="1:2">
      <c r="A8541" s="8" t="s">
        <v>8918</v>
      </c>
      <c r="B8541" t="s">
        <v>982</v>
      </c>
    </row>
    <row r="8542" spans="1:2">
      <c r="A8542" s="8" t="s">
        <v>8919</v>
      </c>
      <c r="B8542" t="s">
        <v>982</v>
      </c>
    </row>
    <row r="8543" spans="1:2">
      <c r="A8543" s="8" t="s">
        <v>8920</v>
      </c>
      <c r="B8543" t="s">
        <v>982</v>
      </c>
    </row>
    <row r="8544" spans="1:2">
      <c r="A8544" s="8" t="s">
        <v>8921</v>
      </c>
      <c r="B8544" t="s">
        <v>982</v>
      </c>
    </row>
    <row r="8545" spans="1:2">
      <c r="A8545" s="8" t="s">
        <v>8922</v>
      </c>
      <c r="B8545" t="s">
        <v>982</v>
      </c>
    </row>
    <row r="8546" spans="1:2">
      <c r="A8546" s="8" t="s">
        <v>8923</v>
      </c>
      <c r="B8546" t="s">
        <v>982</v>
      </c>
    </row>
    <row r="8547" spans="1:2">
      <c r="A8547" s="8" t="s">
        <v>8924</v>
      </c>
      <c r="B8547" t="s">
        <v>982</v>
      </c>
    </row>
    <row r="8548" spans="1:2">
      <c r="A8548" s="8" t="s">
        <v>8925</v>
      </c>
      <c r="B8548" t="s">
        <v>982</v>
      </c>
    </row>
    <row r="8549" spans="1:2">
      <c r="A8549" s="8" t="s">
        <v>8926</v>
      </c>
      <c r="B8549" t="s">
        <v>982</v>
      </c>
    </row>
    <row r="8550" spans="1:2">
      <c r="A8550" s="8" t="s">
        <v>8927</v>
      </c>
      <c r="B8550" t="s">
        <v>982</v>
      </c>
    </row>
    <row r="8551" spans="1:2">
      <c r="A8551" s="8" t="s">
        <v>8928</v>
      </c>
      <c r="B8551" t="s">
        <v>982</v>
      </c>
    </row>
    <row r="8552" spans="1:2">
      <c r="A8552" s="8" t="s">
        <v>8929</v>
      </c>
      <c r="B8552" t="s">
        <v>982</v>
      </c>
    </row>
    <row r="8553" spans="1:2">
      <c r="A8553" s="8" t="s">
        <v>8930</v>
      </c>
      <c r="B8553" t="s">
        <v>982</v>
      </c>
    </row>
    <row r="8554" spans="1:2">
      <c r="A8554" s="8" t="s">
        <v>8931</v>
      </c>
      <c r="B8554" t="s">
        <v>982</v>
      </c>
    </row>
    <row r="8555" spans="1:2">
      <c r="A8555" s="8" t="s">
        <v>8932</v>
      </c>
      <c r="B8555" t="s">
        <v>982</v>
      </c>
    </row>
    <row r="8556" spans="1:2">
      <c r="A8556" s="8" t="s">
        <v>8933</v>
      </c>
      <c r="B8556" t="s">
        <v>982</v>
      </c>
    </row>
    <row r="8557" spans="1:2">
      <c r="A8557" s="8" t="s">
        <v>8934</v>
      </c>
      <c r="B8557" t="s">
        <v>982</v>
      </c>
    </row>
    <row r="8558" spans="1:2">
      <c r="A8558" s="8" t="s">
        <v>8935</v>
      </c>
      <c r="B8558" t="s">
        <v>982</v>
      </c>
    </row>
    <row r="8559" spans="1:2">
      <c r="A8559" s="8" t="s">
        <v>8936</v>
      </c>
      <c r="B8559" t="s">
        <v>982</v>
      </c>
    </row>
    <row r="8560" spans="1:2">
      <c r="A8560" s="8" t="s">
        <v>8937</v>
      </c>
      <c r="B8560" t="s">
        <v>982</v>
      </c>
    </row>
    <row r="8561" spans="1:2">
      <c r="A8561" s="8" t="s">
        <v>8938</v>
      </c>
      <c r="B8561" t="s">
        <v>982</v>
      </c>
    </row>
    <row r="8562" spans="1:2">
      <c r="A8562" s="8" t="s">
        <v>8939</v>
      </c>
      <c r="B8562" t="s">
        <v>982</v>
      </c>
    </row>
    <row r="8563" spans="1:2">
      <c r="A8563" s="8" t="s">
        <v>8940</v>
      </c>
      <c r="B8563" t="s">
        <v>982</v>
      </c>
    </row>
    <row r="8564" spans="1:2">
      <c r="A8564" s="8" t="s">
        <v>8941</v>
      </c>
      <c r="B8564" t="s">
        <v>982</v>
      </c>
    </row>
    <row r="8565" spans="1:2">
      <c r="A8565" s="8" t="s">
        <v>8942</v>
      </c>
      <c r="B8565" t="s">
        <v>982</v>
      </c>
    </row>
    <row r="8566" spans="1:2">
      <c r="A8566" s="8" t="s">
        <v>8943</v>
      </c>
      <c r="B8566" t="s">
        <v>982</v>
      </c>
    </row>
    <row r="8567" spans="1:2">
      <c r="A8567" s="8" t="s">
        <v>8944</v>
      </c>
      <c r="B8567" t="s">
        <v>982</v>
      </c>
    </row>
    <row r="8568" spans="1:2">
      <c r="A8568" s="8" t="s">
        <v>8945</v>
      </c>
      <c r="B8568" t="s">
        <v>982</v>
      </c>
    </row>
    <row r="8569" spans="1:2">
      <c r="A8569" s="8" t="s">
        <v>8946</v>
      </c>
      <c r="B8569" t="s">
        <v>982</v>
      </c>
    </row>
    <row r="8570" spans="1:2">
      <c r="A8570" s="8" t="s">
        <v>8947</v>
      </c>
      <c r="B8570" t="s">
        <v>982</v>
      </c>
    </row>
    <row r="8571" spans="1:2">
      <c r="A8571" s="8" t="s">
        <v>8948</v>
      </c>
      <c r="B8571" t="s">
        <v>982</v>
      </c>
    </row>
    <row r="8572" spans="1:2">
      <c r="A8572" s="8" t="s">
        <v>8949</v>
      </c>
      <c r="B8572" t="s">
        <v>982</v>
      </c>
    </row>
    <row r="8573" spans="1:2">
      <c r="A8573" s="8" t="s">
        <v>8950</v>
      </c>
      <c r="B8573" t="s">
        <v>982</v>
      </c>
    </row>
    <row r="8574" spans="1:2">
      <c r="A8574" s="8" t="s">
        <v>8951</v>
      </c>
      <c r="B8574" t="s">
        <v>982</v>
      </c>
    </row>
    <row r="8575" spans="1:2">
      <c r="A8575" s="8" t="s">
        <v>8952</v>
      </c>
      <c r="B8575" t="s">
        <v>982</v>
      </c>
    </row>
    <row r="8576" spans="1:2">
      <c r="A8576" s="8" t="s">
        <v>8953</v>
      </c>
      <c r="B8576" t="s">
        <v>982</v>
      </c>
    </row>
    <row r="8577" spans="1:2">
      <c r="A8577" s="8" t="s">
        <v>8954</v>
      </c>
      <c r="B8577" t="s">
        <v>982</v>
      </c>
    </row>
    <row r="8578" spans="1:2">
      <c r="A8578" s="8" t="s">
        <v>8955</v>
      </c>
      <c r="B8578" t="s">
        <v>982</v>
      </c>
    </row>
    <row r="8579" spans="1:2">
      <c r="A8579" s="8" t="s">
        <v>8956</v>
      </c>
      <c r="B8579" t="s">
        <v>982</v>
      </c>
    </row>
    <row r="8580" spans="1:2">
      <c r="A8580" s="8" t="s">
        <v>8957</v>
      </c>
      <c r="B8580" t="s">
        <v>982</v>
      </c>
    </row>
    <row r="8581" spans="1:2">
      <c r="A8581" s="8" t="s">
        <v>8958</v>
      </c>
      <c r="B8581" t="s">
        <v>982</v>
      </c>
    </row>
    <row r="8582" spans="1:2">
      <c r="A8582" s="8" t="s">
        <v>8959</v>
      </c>
      <c r="B8582" t="s">
        <v>982</v>
      </c>
    </row>
    <row r="8583" spans="1:2">
      <c r="A8583" s="8" t="s">
        <v>8960</v>
      </c>
      <c r="B8583" t="s">
        <v>982</v>
      </c>
    </row>
    <row r="8584" spans="1:2">
      <c r="A8584" s="8" t="s">
        <v>8961</v>
      </c>
      <c r="B8584" t="s">
        <v>982</v>
      </c>
    </row>
    <row r="8585" spans="1:2">
      <c r="A8585" s="8" t="s">
        <v>8962</v>
      </c>
      <c r="B8585" t="s">
        <v>982</v>
      </c>
    </row>
    <row r="8586" spans="1:2">
      <c r="A8586" s="8" t="s">
        <v>8963</v>
      </c>
      <c r="B8586" t="s">
        <v>982</v>
      </c>
    </row>
    <row r="8587" spans="1:2">
      <c r="A8587" s="8" t="s">
        <v>8964</v>
      </c>
      <c r="B8587" t="s">
        <v>982</v>
      </c>
    </row>
    <row r="8588" spans="1:2">
      <c r="A8588" s="8" t="s">
        <v>8965</v>
      </c>
      <c r="B8588" t="s">
        <v>982</v>
      </c>
    </row>
    <row r="8589" spans="1:2">
      <c r="A8589" s="8" t="s">
        <v>8966</v>
      </c>
      <c r="B8589" t="s">
        <v>982</v>
      </c>
    </row>
    <row r="8590" spans="1:2">
      <c r="A8590" s="8" t="s">
        <v>8967</v>
      </c>
      <c r="B8590" t="s">
        <v>982</v>
      </c>
    </row>
    <row r="8591" spans="1:2">
      <c r="A8591" s="8" t="s">
        <v>8968</v>
      </c>
      <c r="B8591" t="s">
        <v>982</v>
      </c>
    </row>
    <row r="8592" spans="1:2">
      <c r="A8592" s="8" t="s">
        <v>8969</v>
      </c>
      <c r="B8592" t="s">
        <v>982</v>
      </c>
    </row>
    <row r="8593" spans="1:2">
      <c r="A8593" s="8" t="s">
        <v>8970</v>
      </c>
      <c r="B8593" t="s">
        <v>982</v>
      </c>
    </row>
    <row r="8594" spans="1:2">
      <c r="A8594" s="8" t="s">
        <v>8971</v>
      </c>
      <c r="B8594" t="s">
        <v>982</v>
      </c>
    </row>
    <row r="8595" spans="1:2">
      <c r="A8595" s="8" t="s">
        <v>8972</v>
      </c>
      <c r="B8595" t="s">
        <v>982</v>
      </c>
    </row>
    <row r="8596" spans="1:2">
      <c r="A8596" s="8" t="s">
        <v>8973</v>
      </c>
      <c r="B8596" t="s">
        <v>982</v>
      </c>
    </row>
    <row r="8597" spans="1:2">
      <c r="A8597" s="8" t="s">
        <v>8974</v>
      </c>
      <c r="B8597" t="s">
        <v>982</v>
      </c>
    </row>
    <row r="8598" spans="1:2">
      <c r="A8598" s="8" t="s">
        <v>8975</v>
      </c>
      <c r="B8598" t="s">
        <v>982</v>
      </c>
    </row>
    <row r="8599" spans="1:2">
      <c r="A8599" s="8" t="s">
        <v>8976</v>
      </c>
      <c r="B8599" t="s">
        <v>982</v>
      </c>
    </row>
    <row r="8600" spans="1:2">
      <c r="A8600" s="8" t="s">
        <v>8977</v>
      </c>
      <c r="B8600" t="s">
        <v>982</v>
      </c>
    </row>
    <row r="8601" spans="1:2">
      <c r="A8601" s="8" t="s">
        <v>8978</v>
      </c>
      <c r="B8601" t="s">
        <v>982</v>
      </c>
    </row>
    <row r="8602" spans="1:2">
      <c r="A8602" s="8" t="s">
        <v>8979</v>
      </c>
      <c r="B8602" t="s">
        <v>982</v>
      </c>
    </row>
    <row r="8603" spans="1:2">
      <c r="A8603" s="8" t="s">
        <v>8980</v>
      </c>
      <c r="B8603" t="s">
        <v>982</v>
      </c>
    </row>
    <row r="8604" spans="1:2">
      <c r="A8604" s="8" t="s">
        <v>8981</v>
      </c>
      <c r="B8604" t="s">
        <v>982</v>
      </c>
    </row>
    <row r="8605" spans="1:2">
      <c r="A8605" s="8" t="s">
        <v>8982</v>
      </c>
      <c r="B8605" t="s">
        <v>982</v>
      </c>
    </row>
    <row r="8606" spans="1:2">
      <c r="A8606" s="8" t="s">
        <v>8983</v>
      </c>
      <c r="B8606" t="s">
        <v>982</v>
      </c>
    </row>
    <row r="8607" spans="1:2">
      <c r="A8607" s="8" t="s">
        <v>8984</v>
      </c>
      <c r="B8607" t="s">
        <v>982</v>
      </c>
    </row>
    <row r="8608" spans="1:2">
      <c r="A8608" s="8" t="s">
        <v>8985</v>
      </c>
      <c r="B8608" t="s">
        <v>982</v>
      </c>
    </row>
    <row r="8609" spans="1:2">
      <c r="A8609" s="8" t="s">
        <v>8986</v>
      </c>
      <c r="B8609" t="s">
        <v>982</v>
      </c>
    </row>
    <row r="8610" spans="1:2">
      <c r="A8610" s="8" t="s">
        <v>8987</v>
      </c>
      <c r="B8610" t="s">
        <v>982</v>
      </c>
    </row>
    <row r="8611" spans="1:2">
      <c r="A8611" s="8" t="s">
        <v>8988</v>
      </c>
      <c r="B8611" t="s">
        <v>982</v>
      </c>
    </row>
    <row r="8612" spans="1:2">
      <c r="A8612" s="8" t="s">
        <v>8989</v>
      </c>
      <c r="B8612" t="s">
        <v>982</v>
      </c>
    </row>
    <row r="8613" spans="1:2">
      <c r="A8613" s="8" t="s">
        <v>8990</v>
      </c>
      <c r="B8613" t="s">
        <v>982</v>
      </c>
    </row>
    <row r="8614" spans="1:2">
      <c r="A8614" s="8" t="s">
        <v>8991</v>
      </c>
      <c r="B8614" t="s">
        <v>982</v>
      </c>
    </row>
    <row r="8615" spans="1:2">
      <c r="A8615" s="8" t="s">
        <v>8992</v>
      </c>
      <c r="B8615" t="s">
        <v>982</v>
      </c>
    </row>
    <row r="8616" spans="1:2">
      <c r="A8616" s="8" t="s">
        <v>8993</v>
      </c>
      <c r="B8616" t="s">
        <v>982</v>
      </c>
    </row>
    <row r="8617" spans="1:2">
      <c r="A8617" s="8" t="s">
        <v>8994</v>
      </c>
      <c r="B8617" t="s">
        <v>982</v>
      </c>
    </row>
    <row r="8618" spans="1:2">
      <c r="A8618" s="8" t="s">
        <v>8995</v>
      </c>
      <c r="B8618" t="s">
        <v>982</v>
      </c>
    </row>
    <row r="8619" spans="1:2">
      <c r="A8619" s="8" t="s">
        <v>8996</v>
      </c>
      <c r="B8619" t="s">
        <v>982</v>
      </c>
    </row>
    <row r="8620" spans="1:2">
      <c r="A8620" s="8" t="s">
        <v>8997</v>
      </c>
      <c r="B8620" t="s">
        <v>982</v>
      </c>
    </row>
    <row r="8621" spans="1:2">
      <c r="A8621" s="8" t="s">
        <v>8998</v>
      </c>
      <c r="B8621" t="s">
        <v>982</v>
      </c>
    </row>
    <row r="8622" spans="1:2">
      <c r="A8622" s="8" t="s">
        <v>8999</v>
      </c>
      <c r="B8622" t="s">
        <v>982</v>
      </c>
    </row>
    <row r="8623" spans="1:2">
      <c r="A8623" s="8" t="s">
        <v>9000</v>
      </c>
      <c r="B8623" t="s">
        <v>982</v>
      </c>
    </row>
    <row r="8624" spans="1:2">
      <c r="A8624" s="8" t="s">
        <v>9001</v>
      </c>
      <c r="B8624" t="s">
        <v>982</v>
      </c>
    </row>
    <row r="8625" spans="1:2">
      <c r="A8625" s="8" t="s">
        <v>9002</v>
      </c>
      <c r="B8625" t="s">
        <v>982</v>
      </c>
    </row>
    <row r="8626" spans="1:2">
      <c r="A8626" s="8" t="s">
        <v>9003</v>
      </c>
      <c r="B8626" t="s">
        <v>982</v>
      </c>
    </row>
    <row r="8627" spans="1:2">
      <c r="A8627" s="8" t="s">
        <v>9004</v>
      </c>
      <c r="B8627" t="s">
        <v>982</v>
      </c>
    </row>
    <row r="8628" spans="1:2">
      <c r="A8628" s="8" t="s">
        <v>9005</v>
      </c>
      <c r="B8628" t="s">
        <v>982</v>
      </c>
    </row>
    <row r="8629" spans="1:2">
      <c r="A8629" s="8" t="s">
        <v>9006</v>
      </c>
      <c r="B8629" t="s">
        <v>982</v>
      </c>
    </row>
    <row r="8630" spans="1:2">
      <c r="A8630" s="8" t="s">
        <v>9007</v>
      </c>
      <c r="B8630" t="s">
        <v>982</v>
      </c>
    </row>
    <row r="8631" spans="1:2">
      <c r="A8631" s="8" t="s">
        <v>9008</v>
      </c>
      <c r="B8631" t="s">
        <v>982</v>
      </c>
    </row>
    <row r="8632" spans="1:2">
      <c r="A8632" s="8" t="s">
        <v>9009</v>
      </c>
      <c r="B8632" t="s">
        <v>982</v>
      </c>
    </row>
    <row r="8633" spans="1:2">
      <c r="A8633" s="8" t="s">
        <v>9010</v>
      </c>
      <c r="B8633" t="s">
        <v>982</v>
      </c>
    </row>
    <row r="8634" spans="1:2">
      <c r="A8634" s="8" t="s">
        <v>9011</v>
      </c>
      <c r="B8634" t="s">
        <v>982</v>
      </c>
    </row>
    <row r="8635" spans="1:2">
      <c r="A8635" s="8" t="s">
        <v>9012</v>
      </c>
      <c r="B8635" t="s">
        <v>982</v>
      </c>
    </row>
    <row r="8636" spans="1:2">
      <c r="A8636" s="8" t="s">
        <v>9013</v>
      </c>
      <c r="B8636" t="s">
        <v>982</v>
      </c>
    </row>
    <row r="8637" spans="1:2">
      <c r="A8637" s="8" t="s">
        <v>9014</v>
      </c>
      <c r="B8637" t="s">
        <v>982</v>
      </c>
    </row>
    <row r="8638" spans="1:2">
      <c r="A8638" s="8" t="s">
        <v>9015</v>
      </c>
      <c r="B8638" t="s">
        <v>982</v>
      </c>
    </row>
    <row r="8639" spans="1:2">
      <c r="A8639" s="8" t="s">
        <v>9016</v>
      </c>
      <c r="B8639" t="s">
        <v>982</v>
      </c>
    </row>
    <row r="8640" spans="1:2">
      <c r="A8640" s="8" t="s">
        <v>9017</v>
      </c>
      <c r="B8640" t="s">
        <v>982</v>
      </c>
    </row>
    <row r="8641" spans="1:2">
      <c r="A8641" s="8" t="s">
        <v>9018</v>
      </c>
      <c r="B8641" t="s">
        <v>982</v>
      </c>
    </row>
    <row r="8642" spans="1:2">
      <c r="A8642" s="8" t="s">
        <v>9019</v>
      </c>
      <c r="B8642" t="s">
        <v>982</v>
      </c>
    </row>
    <row r="8643" spans="1:2">
      <c r="A8643" s="8" t="s">
        <v>9020</v>
      </c>
      <c r="B8643" t="s">
        <v>982</v>
      </c>
    </row>
    <row r="8644" spans="1:2">
      <c r="A8644" s="8" t="s">
        <v>9021</v>
      </c>
      <c r="B8644" t="s">
        <v>982</v>
      </c>
    </row>
    <row r="8645" spans="1:2">
      <c r="A8645" s="8" t="s">
        <v>9022</v>
      </c>
      <c r="B8645" t="s">
        <v>982</v>
      </c>
    </row>
    <row r="8646" spans="1:2">
      <c r="A8646" s="8" t="s">
        <v>9023</v>
      </c>
      <c r="B8646" t="s">
        <v>982</v>
      </c>
    </row>
    <row r="8647" spans="1:2">
      <c r="A8647" s="8" t="s">
        <v>9024</v>
      </c>
      <c r="B8647" t="s">
        <v>982</v>
      </c>
    </row>
    <row r="8648" spans="1:2">
      <c r="A8648" s="8" t="s">
        <v>9025</v>
      </c>
      <c r="B8648" t="s">
        <v>982</v>
      </c>
    </row>
    <row r="8649" spans="1:2">
      <c r="A8649" s="8" t="s">
        <v>9026</v>
      </c>
      <c r="B8649" t="s">
        <v>982</v>
      </c>
    </row>
    <row r="8650" spans="1:2">
      <c r="A8650" s="8" t="s">
        <v>9027</v>
      </c>
      <c r="B8650" t="s">
        <v>982</v>
      </c>
    </row>
    <row r="8651" spans="1:2">
      <c r="A8651" s="8" t="s">
        <v>9028</v>
      </c>
      <c r="B8651" t="s">
        <v>982</v>
      </c>
    </row>
    <row r="8652" spans="1:2">
      <c r="A8652" s="8" t="s">
        <v>9029</v>
      </c>
      <c r="B8652" t="s">
        <v>982</v>
      </c>
    </row>
    <row r="8653" spans="1:2">
      <c r="A8653" s="8" t="s">
        <v>9030</v>
      </c>
      <c r="B8653" t="s">
        <v>982</v>
      </c>
    </row>
    <row r="8654" spans="1:2">
      <c r="A8654" s="8" t="s">
        <v>9031</v>
      </c>
      <c r="B8654" t="s">
        <v>982</v>
      </c>
    </row>
    <row r="8655" spans="1:2">
      <c r="A8655" s="8" t="s">
        <v>9032</v>
      </c>
      <c r="B8655" t="s">
        <v>982</v>
      </c>
    </row>
    <row r="8656" spans="1:2">
      <c r="A8656" s="8" t="s">
        <v>9033</v>
      </c>
      <c r="B8656" t="s">
        <v>982</v>
      </c>
    </row>
    <row r="8657" spans="1:2">
      <c r="A8657" s="8" t="s">
        <v>9034</v>
      </c>
      <c r="B8657" t="s">
        <v>982</v>
      </c>
    </row>
    <row r="8658" spans="1:2">
      <c r="A8658" s="8" t="s">
        <v>9035</v>
      </c>
      <c r="B8658" t="s">
        <v>982</v>
      </c>
    </row>
    <row r="8659" spans="1:2">
      <c r="A8659" s="8" t="s">
        <v>9036</v>
      </c>
      <c r="B8659" t="s">
        <v>982</v>
      </c>
    </row>
    <row r="8660" spans="1:2">
      <c r="A8660" s="8" t="s">
        <v>9037</v>
      </c>
      <c r="B8660" t="s">
        <v>982</v>
      </c>
    </row>
    <row r="8661" spans="1:2">
      <c r="A8661" s="8" t="s">
        <v>9038</v>
      </c>
      <c r="B8661" t="s">
        <v>982</v>
      </c>
    </row>
    <row r="8662" spans="1:2">
      <c r="A8662" s="8" t="s">
        <v>9039</v>
      </c>
      <c r="B8662" t="s">
        <v>982</v>
      </c>
    </row>
    <row r="8663" spans="1:2">
      <c r="A8663" s="8" t="s">
        <v>9040</v>
      </c>
      <c r="B8663" t="s">
        <v>982</v>
      </c>
    </row>
    <row r="8664" spans="1:2">
      <c r="A8664" s="8" t="s">
        <v>9041</v>
      </c>
      <c r="B8664" t="s">
        <v>982</v>
      </c>
    </row>
    <row r="8665" spans="1:2">
      <c r="A8665" s="8" t="s">
        <v>9042</v>
      </c>
      <c r="B8665" t="s">
        <v>982</v>
      </c>
    </row>
    <row r="8666" spans="1:2">
      <c r="A8666" s="8" t="s">
        <v>9043</v>
      </c>
      <c r="B8666" t="s">
        <v>982</v>
      </c>
    </row>
    <row r="8667" spans="1:2">
      <c r="A8667" s="8" t="s">
        <v>9044</v>
      </c>
      <c r="B8667" t="s">
        <v>982</v>
      </c>
    </row>
    <row r="8668" spans="1:2">
      <c r="A8668" s="8" t="s">
        <v>9045</v>
      </c>
      <c r="B8668" t="s">
        <v>982</v>
      </c>
    </row>
    <row r="8669" spans="1:2">
      <c r="A8669" s="8" t="s">
        <v>9046</v>
      </c>
      <c r="B8669" t="s">
        <v>982</v>
      </c>
    </row>
    <row r="8670" spans="1:2">
      <c r="A8670" s="8" t="s">
        <v>9047</v>
      </c>
      <c r="B8670" t="s">
        <v>982</v>
      </c>
    </row>
    <row r="8671" spans="1:2">
      <c r="A8671" s="8" t="s">
        <v>9048</v>
      </c>
      <c r="B8671" t="s">
        <v>982</v>
      </c>
    </row>
    <row r="8672" spans="1:2">
      <c r="A8672" s="8" t="s">
        <v>9049</v>
      </c>
      <c r="B8672" t="s">
        <v>982</v>
      </c>
    </row>
    <row r="8673" spans="1:2">
      <c r="A8673" s="8" t="s">
        <v>9050</v>
      </c>
      <c r="B8673" t="s">
        <v>982</v>
      </c>
    </row>
    <row r="8674" spans="1:2">
      <c r="A8674" s="8" t="s">
        <v>9051</v>
      </c>
      <c r="B8674" t="s">
        <v>982</v>
      </c>
    </row>
    <row r="8675" spans="1:2">
      <c r="A8675" s="8" t="s">
        <v>9052</v>
      </c>
      <c r="B8675" t="s">
        <v>982</v>
      </c>
    </row>
    <row r="8676" spans="1:2">
      <c r="A8676" s="8" t="s">
        <v>9053</v>
      </c>
      <c r="B8676" t="s">
        <v>982</v>
      </c>
    </row>
    <row r="8677" spans="1:2">
      <c r="A8677" s="8" t="s">
        <v>9054</v>
      </c>
      <c r="B8677" t="s">
        <v>982</v>
      </c>
    </row>
    <row r="8678" spans="1:2">
      <c r="A8678" s="8" t="s">
        <v>9055</v>
      </c>
      <c r="B8678" t="s">
        <v>982</v>
      </c>
    </row>
    <row r="8679" spans="1:2">
      <c r="A8679" s="8" t="s">
        <v>9056</v>
      </c>
      <c r="B8679" t="s">
        <v>982</v>
      </c>
    </row>
    <row r="8680" spans="1:2">
      <c r="A8680" s="8" t="s">
        <v>9057</v>
      </c>
      <c r="B8680" t="s">
        <v>982</v>
      </c>
    </row>
    <row r="8681" spans="1:2">
      <c r="A8681" s="8" t="s">
        <v>9058</v>
      </c>
      <c r="B8681" t="s">
        <v>982</v>
      </c>
    </row>
    <row r="8682" spans="1:2">
      <c r="A8682" s="8" t="s">
        <v>9059</v>
      </c>
      <c r="B8682" t="s">
        <v>982</v>
      </c>
    </row>
    <row r="8683" spans="1:2">
      <c r="A8683" s="8" t="s">
        <v>9060</v>
      </c>
      <c r="B8683" t="s">
        <v>982</v>
      </c>
    </row>
    <row r="8684" spans="1:2">
      <c r="A8684" s="8" t="s">
        <v>9061</v>
      </c>
      <c r="B8684" t="s">
        <v>982</v>
      </c>
    </row>
    <row r="8685" spans="1:2">
      <c r="A8685" s="8" t="s">
        <v>9062</v>
      </c>
      <c r="B8685" t="s">
        <v>982</v>
      </c>
    </row>
    <row r="8686" spans="1:2">
      <c r="A8686" s="8" t="s">
        <v>9063</v>
      </c>
      <c r="B8686" t="s">
        <v>982</v>
      </c>
    </row>
    <row r="8687" spans="1:2">
      <c r="A8687" s="8" t="s">
        <v>9064</v>
      </c>
      <c r="B8687" t="s">
        <v>982</v>
      </c>
    </row>
    <row r="8688" spans="1:2">
      <c r="A8688" s="8" t="s">
        <v>9065</v>
      </c>
      <c r="B8688" t="s">
        <v>982</v>
      </c>
    </row>
    <row r="8689" spans="1:2">
      <c r="A8689" s="8" t="s">
        <v>9066</v>
      </c>
      <c r="B8689" t="s">
        <v>982</v>
      </c>
    </row>
    <row r="8690" spans="1:2">
      <c r="A8690" s="8" t="s">
        <v>9067</v>
      </c>
      <c r="B8690" t="s">
        <v>982</v>
      </c>
    </row>
    <row r="8691" spans="1:2">
      <c r="A8691" s="8" t="s">
        <v>9068</v>
      </c>
      <c r="B8691" t="s">
        <v>982</v>
      </c>
    </row>
    <row r="8692" spans="1:2">
      <c r="A8692" s="8" t="s">
        <v>9069</v>
      </c>
      <c r="B8692" t="s">
        <v>982</v>
      </c>
    </row>
    <row r="8693" spans="1:2">
      <c r="A8693" s="8" t="s">
        <v>9070</v>
      </c>
      <c r="B8693" t="s">
        <v>982</v>
      </c>
    </row>
    <row r="8694" spans="1:2">
      <c r="A8694" s="8" t="s">
        <v>9071</v>
      </c>
      <c r="B8694" t="s">
        <v>982</v>
      </c>
    </row>
    <row r="8695" spans="1:2">
      <c r="A8695" s="8" t="s">
        <v>9072</v>
      </c>
      <c r="B8695" t="s">
        <v>982</v>
      </c>
    </row>
    <row r="8696" spans="1:2">
      <c r="A8696" s="8" t="s">
        <v>9073</v>
      </c>
      <c r="B8696" t="s">
        <v>982</v>
      </c>
    </row>
    <row r="8697" spans="1:2">
      <c r="A8697" s="8" t="s">
        <v>9074</v>
      </c>
      <c r="B8697" t="s">
        <v>982</v>
      </c>
    </row>
    <row r="8698" spans="1:2">
      <c r="A8698" s="8" t="s">
        <v>9075</v>
      </c>
      <c r="B8698" t="s">
        <v>982</v>
      </c>
    </row>
    <row r="8699" spans="1:2">
      <c r="A8699" s="8" t="s">
        <v>9076</v>
      </c>
      <c r="B8699" t="s">
        <v>982</v>
      </c>
    </row>
    <row r="8700" spans="1:2">
      <c r="A8700" s="8" t="s">
        <v>9077</v>
      </c>
      <c r="B8700" t="s">
        <v>982</v>
      </c>
    </row>
    <row r="8701" spans="1:2">
      <c r="A8701" s="8" t="s">
        <v>9078</v>
      </c>
      <c r="B8701" t="s">
        <v>982</v>
      </c>
    </row>
    <row r="8702" spans="1:2">
      <c r="A8702" s="8" t="s">
        <v>9079</v>
      </c>
      <c r="B8702" t="s">
        <v>982</v>
      </c>
    </row>
    <row r="8703" spans="1:2">
      <c r="A8703" s="8" t="s">
        <v>9080</v>
      </c>
      <c r="B8703" t="s">
        <v>982</v>
      </c>
    </row>
    <row r="8704" spans="1:2">
      <c r="A8704" s="8" t="s">
        <v>9081</v>
      </c>
      <c r="B8704" t="s">
        <v>982</v>
      </c>
    </row>
    <row r="8705" spans="1:2">
      <c r="A8705" s="8" t="s">
        <v>9082</v>
      </c>
      <c r="B8705" t="s">
        <v>982</v>
      </c>
    </row>
    <row r="8706" spans="1:2">
      <c r="A8706" s="8" t="s">
        <v>9083</v>
      </c>
      <c r="B8706" t="s">
        <v>982</v>
      </c>
    </row>
    <row r="8707" spans="1:2">
      <c r="A8707" s="8" t="s">
        <v>9084</v>
      </c>
      <c r="B8707" t="s">
        <v>982</v>
      </c>
    </row>
    <row r="8708" spans="1:2">
      <c r="A8708" s="8" t="s">
        <v>9085</v>
      </c>
      <c r="B8708" t="s">
        <v>982</v>
      </c>
    </row>
    <row r="8709" spans="1:2">
      <c r="A8709" s="8" t="s">
        <v>9086</v>
      </c>
      <c r="B8709" t="s">
        <v>982</v>
      </c>
    </row>
    <row r="8710" spans="1:2">
      <c r="A8710" s="8" t="s">
        <v>9087</v>
      </c>
      <c r="B8710" t="s">
        <v>982</v>
      </c>
    </row>
    <row r="8711" spans="1:2">
      <c r="A8711" s="8" t="s">
        <v>9088</v>
      </c>
      <c r="B8711" t="s">
        <v>982</v>
      </c>
    </row>
    <row r="8712" spans="1:2">
      <c r="A8712" s="8" t="s">
        <v>9089</v>
      </c>
      <c r="B8712" t="s">
        <v>982</v>
      </c>
    </row>
    <row r="8713" spans="1:2">
      <c r="A8713" s="8" t="s">
        <v>9090</v>
      </c>
      <c r="B8713" t="s">
        <v>982</v>
      </c>
    </row>
    <row r="8714" spans="1:2">
      <c r="A8714" s="8" t="s">
        <v>9091</v>
      </c>
      <c r="B8714" t="s">
        <v>982</v>
      </c>
    </row>
    <row r="8715" spans="1:2">
      <c r="A8715" s="8" t="s">
        <v>9092</v>
      </c>
      <c r="B8715" t="s">
        <v>982</v>
      </c>
    </row>
    <row r="8716" spans="1:2">
      <c r="A8716" s="8" t="s">
        <v>9093</v>
      </c>
      <c r="B8716" t="s">
        <v>982</v>
      </c>
    </row>
    <row r="8717" spans="1:2">
      <c r="A8717" s="8" t="s">
        <v>9094</v>
      </c>
      <c r="B8717" t="s">
        <v>982</v>
      </c>
    </row>
    <row r="8718" spans="1:2">
      <c r="A8718" s="8" t="s">
        <v>9095</v>
      </c>
      <c r="B8718" t="s">
        <v>982</v>
      </c>
    </row>
    <row r="8719" spans="1:2">
      <c r="A8719" s="8" t="s">
        <v>9096</v>
      </c>
      <c r="B8719" t="s">
        <v>982</v>
      </c>
    </row>
    <row r="8720" spans="1:2">
      <c r="A8720" s="8" t="s">
        <v>9097</v>
      </c>
      <c r="B8720" t="s">
        <v>982</v>
      </c>
    </row>
    <row r="8721" spans="1:2">
      <c r="A8721" s="8" t="s">
        <v>9098</v>
      </c>
      <c r="B8721" t="s">
        <v>982</v>
      </c>
    </row>
    <row r="8722" spans="1:2">
      <c r="A8722" s="8" t="s">
        <v>9099</v>
      </c>
      <c r="B8722" t="s">
        <v>982</v>
      </c>
    </row>
    <row r="8723" spans="1:2">
      <c r="A8723" s="8" t="s">
        <v>9100</v>
      </c>
      <c r="B8723" t="s">
        <v>982</v>
      </c>
    </row>
    <row r="8724" spans="1:2">
      <c r="A8724" s="8" t="s">
        <v>9101</v>
      </c>
      <c r="B8724" t="s">
        <v>982</v>
      </c>
    </row>
    <row r="8725" spans="1:2">
      <c r="A8725" s="8" t="s">
        <v>9102</v>
      </c>
      <c r="B8725" t="s">
        <v>982</v>
      </c>
    </row>
    <row r="8726" spans="1:2">
      <c r="A8726" s="8" t="s">
        <v>9103</v>
      </c>
      <c r="B8726" t="s">
        <v>982</v>
      </c>
    </row>
    <row r="8727" spans="1:2">
      <c r="A8727" s="8" t="s">
        <v>9104</v>
      </c>
      <c r="B8727" t="s">
        <v>982</v>
      </c>
    </row>
    <row r="8728" spans="1:2">
      <c r="A8728" s="8" t="s">
        <v>9105</v>
      </c>
      <c r="B8728" t="s">
        <v>982</v>
      </c>
    </row>
    <row r="8729" spans="1:2">
      <c r="A8729" s="8" t="s">
        <v>9106</v>
      </c>
      <c r="B8729" t="s">
        <v>982</v>
      </c>
    </row>
    <row r="8730" spans="1:2">
      <c r="A8730" s="8" t="s">
        <v>9107</v>
      </c>
      <c r="B8730" t="s">
        <v>982</v>
      </c>
    </row>
    <row r="8731" spans="1:2">
      <c r="A8731" s="8" t="s">
        <v>9108</v>
      </c>
      <c r="B8731" t="s">
        <v>982</v>
      </c>
    </row>
    <row r="8732" spans="1:2">
      <c r="A8732" s="8" t="s">
        <v>9109</v>
      </c>
      <c r="B8732" t="s">
        <v>982</v>
      </c>
    </row>
    <row r="8733" spans="1:2">
      <c r="A8733" s="8" t="s">
        <v>9110</v>
      </c>
      <c r="B8733" t="s">
        <v>982</v>
      </c>
    </row>
    <row r="8734" spans="1:2">
      <c r="A8734" s="8" t="s">
        <v>9111</v>
      </c>
      <c r="B8734" t="s">
        <v>982</v>
      </c>
    </row>
    <row r="8735" spans="1:2">
      <c r="A8735" s="8" t="s">
        <v>9112</v>
      </c>
      <c r="B8735" t="s">
        <v>982</v>
      </c>
    </row>
    <row r="8736" spans="1:2">
      <c r="A8736" s="8" t="s">
        <v>9113</v>
      </c>
      <c r="B8736" t="s">
        <v>982</v>
      </c>
    </row>
    <row r="8737" spans="1:2">
      <c r="A8737" s="8" t="s">
        <v>9114</v>
      </c>
      <c r="B8737" t="s">
        <v>982</v>
      </c>
    </row>
    <row r="8738" spans="1:2">
      <c r="A8738" s="8" t="s">
        <v>9115</v>
      </c>
      <c r="B8738" t="s">
        <v>982</v>
      </c>
    </row>
    <row r="8739" spans="1:2">
      <c r="A8739" s="8" t="s">
        <v>9116</v>
      </c>
      <c r="B8739" t="s">
        <v>982</v>
      </c>
    </row>
    <row r="8740" spans="1:2">
      <c r="A8740" s="8" t="s">
        <v>9117</v>
      </c>
      <c r="B8740" t="s">
        <v>982</v>
      </c>
    </row>
    <row r="8741" spans="1:2">
      <c r="A8741" s="8" t="s">
        <v>9118</v>
      </c>
      <c r="B8741" t="s">
        <v>982</v>
      </c>
    </row>
    <row r="8742" spans="1:2">
      <c r="A8742" s="8" t="s">
        <v>9119</v>
      </c>
      <c r="B8742" t="s">
        <v>982</v>
      </c>
    </row>
    <row r="8743" spans="1:2">
      <c r="A8743" s="8" t="s">
        <v>9120</v>
      </c>
      <c r="B8743" t="s">
        <v>982</v>
      </c>
    </row>
    <row r="8744" spans="1:2">
      <c r="A8744" s="8" t="s">
        <v>9121</v>
      </c>
      <c r="B8744" t="s">
        <v>982</v>
      </c>
    </row>
    <row r="8745" spans="1:2">
      <c r="A8745" s="8" t="s">
        <v>9122</v>
      </c>
      <c r="B8745" t="s">
        <v>982</v>
      </c>
    </row>
    <row r="8746" spans="1:2">
      <c r="A8746" s="8" t="s">
        <v>9123</v>
      </c>
      <c r="B8746" t="s">
        <v>982</v>
      </c>
    </row>
    <row r="8747" spans="1:2">
      <c r="A8747" s="8" t="s">
        <v>9124</v>
      </c>
      <c r="B8747" t="s">
        <v>982</v>
      </c>
    </row>
    <row r="8748" spans="1:2">
      <c r="A8748" s="8" t="s">
        <v>9125</v>
      </c>
      <c r="B8748" t="s">
        <v>982</v>
      </c>
    </row>
    <row r="8749" spans="1:2">
      <c r="A8749" s="8" t="s">
        <v>9126</v>
      </c>
      <c r="B8749" t="s">
        <v>982</v>
      </c>
    </row>
    <row r="8750" spans="1:2">
      <c r="A8750" s="8" t="s">
        <v>9127</v>
      </c>
      <c r="B8750" t="s">
        <v>982</v>
      </c>
    </row>
    <row r="8751" spans="1:2">
      <c r="A8751" s="8" t="s">
        <v>9128</v>
      </c>
      <c r="B8751" t="s">
        <v>982</v>
      </c>
    </row>
    <row r="8752" spans="1:2">
      <c r="A8752" s="8" t="s">
        <v>9129</v>
      </c>
      <c r="B8752" t="s">
        <v>982</v>
      </c>
    </row>
    <row r="8753" spans="1:2">
      <c r="A8753" s="8" t="s">
        <v>9130</v>
      </c>
      <c r="B8753" t="s">
        <v>982</v>
      </c>
    </row>
    <row r="8754" spans="1:2">
      <c r="A8754" s="8" t="s">
        <v>9131</v>
      </c>
      <c r="B8754" t="s">
        <v>982</v>
      </c>
    </row>
    <row r="8755" spans="1:2">
      <c r="A8755" s="8" t="s">
        <v>9132</v>
      </c>
      <c r="B8755" t="s">
        <v>982</v>
      </c>
    </row>
    <row r="8756" spans="1:2">
      <c r="A8756" s="8" t="s">
        <v>9133</v>
      </c>
      <c r="B8756" t="s">
        <v>982</v>
      </c>
    </row>
    <row r="8757" spans="1:2">
      <c r="A8757" s="8" t="s">
        <v>9134</v>
      </c>
      <c r="B8757" t="s">
        <v>982</v>
      </c>
    </row>
    <row r="8758" spans="1:2">
      <c r="A8758" s="8" t="s">
        <v>9135</v>
      </c>
      <c r="B8758" t="s">
        <v>982</v>
      </c>
    </row>
    <row r="8759" spans="1:2">
      <c r="A8759" s="8" t="s">
        <v>9136</v>
      </c>
      <c r="B8759" t="s">
        <v>982</v>
      </c>
    </row>
    <row r="8760" spans="1:2">
      <c r="A8760" s="8" t="s">
        <v>9137</v>
      </c>
      <c r="B8760" t="s">
        <v>982</v>
      </c>
    </row>
    <row r="8761" spans="1:2">
      <c r="A8761" s="8" t="s">
        <v>9138</v>
      </c>
      <c r="B8761" t="s">
        <v>982</v>
      </c>
    </row>
    <row r="8762" spans="1:2">
      <c r="A8762" s="8" t="s">
        <v>9139</v>
      </c>
      <c r="B8762" t="s">
        <v>982</v>
      </c>
    </row>
    <row r="8763" spans="1:2">
      <c r="A8763" s="8" t="s">
        <v>9140</v>
      </c>
      <c r="B8763" t="s">
        <v>982</v>
      </c>
    </row>
    <row r="8764" spans="1:2">
      <c r="A8764" s="8" t="s">
        <v>9141</v>
      </c>
      <c r="B8764" t="s">
        <v>982</v>
      </c>
    </row>
    <row r="8765" spans="1:2">
      <c r="A8765" s="8" t="s">
        <v>9142</v>
      </c>
      <c r="B8765" t="s">
        <v>982</v>
      </c>
    </row>
    <row r="8766" spans="1:2">
      <c r="A8766" s="8" t="s">
        <v>9143</v>
      </c>
      <c r="B8766" t="s">
        <v>982</v>
      </c>
    </row>
    <row r="8767" spans="1:2">
      <c r="A8767" s="8" t="s">
        <v>9144</v>
      </c>
      <c r="B8767" t="s">
        <v>982</v>
      </c>
    </row>
    <row r="8768" spans="1:2">
      <c r="A8768" s="8" t="s">
        <v>9145</v>
      </c>
      <c r="B8768" t="s">
        <v>982</v>
      </c>
    </row>
    <row r="8769" spans="1:2">
      <c r="A8769" s="8" t="s">
        <v>9146</v>
      </c>
      <c r="B8769" t="s">
        <v>982</v>
      </c>
    </row>
    <row r="8770" spans="1:2">
      <c r="A8770" s="8" t="s">
        <v>9147</v>
      </c>
      <c r="B8770" t="s">
        <v>982</v>
      </c>
    </row>
    <row r="8771" spans="1:2">
      <c r="A8771" s="8" t="s">
        <v>9148</v>
      </c>
      <c r="B8771" t="s">
        <v>982</v>
      </c>
    </row>
    <row r="8772" spans="1:2">
      <c r="A8772" s="8" t="s">
        <v>9149</v>
      </c>
      <c r="B8772" t="s">
        <v>982</v>
      </c>
    </row>
    <row r="8773" spans="1:2">
      <c r="A8773" s="8" t="s">
        <v>9150</v>
      </c>
      <c r="B8773" t="s">
        <v>982</v>
      </c>
    </row>
    <row r="8774" spans="1:2">
      <c r="A8774" s="8" t="s">
        <v>9151</v>
      </c>
      <c r="B8774" t="s">
        <v>982</v>
      </c>
    </row>
    <row r="8775" spans="1:2">
      <c r="A8775" s="8" t="s">
        <v>9152</v>
      </c>
      <c r="B8775" t="s">
        <v>982</v>
      </c>
    </row>
    <row r="8776" spans="1:2">
      <c r="A8776" s="8" t="s">
        <v>9153</v>
      </c>
      <c r="B8776" t="s">
        <v>982</v>
      </c>
    </row>
    <row r="8777" spans="1:2">
      <c r="A8777" s="8" t="s">
        <v>9154</v>
      </c>
      <c r="B8777" t="s">
        <v>10626</v>
      </c>
    </row>
    <row r="8778" spans="1:2">
      <c r="A8778" s="8" t="s">
        <v>9155</v>
      </c>
      <c r="B8778" t="s">
        <v>982</v>
      </c>
    </row>
    <row r="8779" spans="1:2">
      <c r="A8779" s="8" t="s">
        <v>9156</v>
      </c>
      <c r="B8779" t="s">
        <v>982</v>
      </c>
    </row>
    <row r="8780" spans="1:2">
      <c r="A8780" s="8" t="s">
        <v>9157</v>
      </c>
      <c r="B8780" t="s">
        <v>982</v>
      </c>
    </row>
    <row r="8781" spans="1:2">
      <c r="A8781" s="8" t="s">
        <v>9158</v>
      </c>
      <c r="B8781" t="s">
        <v>982</v>
      </c>
    </row>
    <row r="8782" spans="1:2">
      <c r="A8782" s="8" t="s">
        <v>9159</v>
      </c>
      <c r="B8782" t="s">
        <v>982</v>
      </c>
    </row>
    <row r="8783" spans="1:2">
      <c r="A8783" s="8" t="s">
        <v>9160</v>
      </c>
      <c r="B8783" t="s">
        <v>982</v>
      </c>
    </row>
    <row r="8784" spans="1:2">
      <c r="A8784" s="8" t="s">
        <v>9161</v>
      </c>
      <c r="B8784" t="s">
        <v>982</v>
      </c>
    </row>
    <row r="8785" spans="1:2">
      <c r="A8785" s="8" t="s">
        <v>9162</v>
      </c>
      <c r="B8785" t="s">
        <v>982</v>
      </c>
    </row>
    <row r="8786" spans="1:2">
      <c r="A8786" s="8" t="s">
        <v>9163</v>
      </c>
      <c r="B8786" t="s">
        <v>982</v>
      </c>
    </row>
    <row r="8787" spans="1:2">
      <c r="A8787" s="8" t="s">
        <v>9164</v>
      </c>
      <c r="B8787" t="s">
        <v>982</v>
      </c>
    </row>
    <row r="8788" spans="1:2">
      <c r="A8788" s="8" t="s">
        <v>9165</v>
      </c>
      <c r="B8788" t="s">
        <v>982</v>
      </c>
    </row>
    <row r="8789" spans="1:2">
      <c r="A8789" s="8" t="s">
        <v>9166</v>
      </c>
      <c r="B8789" t="s">
        <v>982</v>
      </c>
    </row>
    <row r="8790" spans="1:2">
      <c r="A8790" s="8" t="s">
        <v>9167</v>
      </c>
      <c r="B8790" t="s">
        <v>982</v>
      </c>
    </row>
    <row r="8791" spans="1:2">
      <c r="A8791" s="8" t="s">
        <v>9168</v>
      </c>
      <c r="B8791" t="s">
        <v>982</v>
      </c>
    </row>
    <row r="8792" spans="1:2">
      <c r="A8792" s="8" t="s">
        <v>9169</v>
      </c>
      <c r="B8792" t="s">
        <v>982</v>
      </c>
    </row>
    <row r="8793" spans="1:2">
      <c r="A8793" s="8" t="s">
        <v>9170</v>
      </c>
      <c r="B8793" t="s">
        <v>982</v>
      </c>
    </row>
    <row r="8794" spans="1:2">
      <c r="A8794" s="8" t="s">
        <v>9171</v>
      </c>
      <c r="B8794" t="s">
        <v>982</v>
      </c>
    </row>
    <row r="8795" spans="1:2">
      <c r="A8795" s="8" t="s">
        <v>9172</v>
      </c>
      <c r="B8795" t="s">
        <v>982</v>
      </c>
    </row>
    <row r="8796" spans="1:2">
      <c r="A8796" s="8" t="s">
        <v>9173</v>
      </c>
      <c r="B8796" t="s">
        <v>982</v>
      </c>
    </row>
    <row r="8797" spans="1:2">
      <c r="A8797" s="8" t="s">
        <v>9174</v>
      </c>
      <c r="B8797" t="s">
        <v>982</v>
      </c>
    </row>
    <row r="8798" spans="1:2">
      <c r="A8798" s="8" t="s">
        <v>9175</v>
      </c>
      <c r="B8798" t="s">
        <v>982</v>
      </c>
    </row>
    <row r="8799" spans="1:2">
      <c r="A8799" s="8" t="s">
        <v>9176</v>
      </c>
      <c r="B8799" t="s">
        <v>982</v>
      </c>
    </row>
    <row r="8800" spans="1:2">
      <c r="A8800" s="8" t="s">
        <v>9177</v>
      </c>
      <c r="B8800" t="s">
        <v>982</v>
      </c>
    </row>
    <row r="8801" spans="1:2">
      <c r="A8801" s="8" t="s">
        <v>9178</v>
      </c>
      <c r="B8801" t="s">
        <v>982</v>
      </c>
    </row>
    <row r="8802" spans="1:2">
      <c r="A8802" s="8" t="s">
        <v>9179</v>
      </c>
      <c r="B8802" t="s">
        <v>982</v>
      </c>
    </row>
    <row r="8803" spans="1:2">
      <c r="A8803" s="8" t="s">
        <v>9180</v>
      </c>
      <c r="B8803" t="s">
        <v>982</v>
      </c>
    </row>
    <row r="8804" spans="1:2">
      <c r="A8804" s="8" t="s">
        <v>9181</v>
      </c>
      <c r="B8804" t="s">
        <v>982</v>
      </c>
    </row>
    <row r="8805" spans="1:2">
      <c r="A8805" s="8" t="s">
        <v>9182</v>
      </c>
      <c r="B8805" t="s">
        <v>982</v>
      </c>
    </row>
    <row r="8806" spans="1:2">
      <c r="A8806" s="8" t="s">
        <v>9183</v>
      </c>
      <c r="B8806" t="s">
        <v>982</v>
      </c>
    </row>
    <row r="8807" spans="1:2">
      <c r="A8807" s="8" t="s">
        <v>9184</v>
      </c>
      <c r="B8807" t="s">
        <v>982</v>
      </c>
    </row>
    <row r="8808" spans="1:2">
      <c r="A8808" s="8" t="s">
        <v>9185</v>
      </c>
      <c r="B8808" t="s">
        <v>982</v>
      </c>
    </row>
    <row r="8809" spans="1:2">
      <c r="A8809" s="8" t="s">
        <v>9186</v>
      </c>
      <c r="B8809" t="s">
        <v>982</v>
      </c>
    </row>
    <row r="8810" spans="1:2">
      <c r="A8810" s="8" t="s">
        <v>9187</v>
      </c>
      <c r="B8810" t="s">
        <v>982</v>
      </c>
    </row>
    <row r="8811" spans="1:2">
      <c r="A8811" s="8" t="s">
        <v>9188</v>
      </c>
      <c r="B8811" t="s">
        <v>982</v>
      </c>
    </row>
    <row r="8812" spans="1:2">
      <c r="A8812" s="8" t="s">
        <v>9189</v>
      </c>
      <c r="B8812" t="s">
        <v>982</v>
      </c>
    </row>
    <row r="8813" spans="1:2">
      <c r="A8813" s="8" t="s">
        <v>9190</v>
      </c>
      <c r="B8813" t="s">
        <v>982</v>
      </c>
    </row>
    <row r="8814" spans="1:2">
      <c r="A8814" s="8" t="s">
        <v>9191</v>
      </c>
      <c r="B8814" t="s">
        <v>982</v>
      </c>
    </row>
    <row r="8815" spans="1:2">
      <c r="A8815" s="8" t="s">
        <v>9192</v>
      </c>
      <c r="B8815" t="s">
        <v>982</v>
      </c>
    </row>
    <row r="8816" spans="1:2">
      <c r="A8816" s="8" t="s">
        <v>9193</v>
      </c>
      <c r="B8816" t="s">
        <v>982</v>
      </c>
    </row>
    <row r="8817" spans="1:2">
      <c r="A8817" s="8" t="s">
        <v>9194</v>
      </c>
      <c r="B8817" t="s">
        <v>982</v>
      </c>
    </row>
    <row r="8818" spans="1:2">
      <c r="A8818" s="8" t="s">
        <v>9195</v>
      </c>
      <c r="B8818" t="s">
        <v>982</v>
      </c>
    </row>
    <row r="8819" spans="1:2">
      <c r="A8819" s="8" t="s">
        <v>9196</v>
      </c>
      <c r="B8819" t="s">
        <v>982</v>
      </c>
    </row>
    <row r="8820" spans="1:2">
      <c r="A8820" s="8" t="s">
        <v>9197</v>
      </c>
      <c r="B8820" t="s">
        <v>982</v>
      </c>
    </row>
    <row r="8821" spans="1:2">
      <c r="A8821" s="8" t="s">
        <v>9198</v>
      </c>
      <c r="B8821" t="s">
        <v>982</v>
      </c>
    </row>
    <row r="8822" spans="1:2">
      <c r="A8822" s="8" t="s">
        <v>9199</v>
      </c>
      <c r="B8822" t="s">
        <v>982</v>
      </c>
    </row>
    <row r="8823" spans="1:2">
      <c r="A8823" s="8" t="s">
        <v>9200</v>
      </c>
      <c r="B8823" t="s">
        <v>982</v>
      </c>
    </row>
    <row r="8824" spans="1:2">
      <c r="A8824" s="8" t="s">
        <v>9201</v>
      </c>
      <c r="B8824" t="s">
        <v>982</v>
      </c>
    </row>
    <row r="8825" spans="1:2">
      <c r="A8825" s="8" t="s">
        <v>9202</v>
      </c>
      <c r="B8825" t="s">
        <v>982</v>
      </c>
    </row>
    <row r="8826" spans="1:2">
      <c r="A8826" s="8" t="s">
        <v>9203</v>
      </c>
      <c r="B8826" t="s">
        <v>982</v>
      </c>
    </row>
    <row r="8827" spans="1:2">
      <c r="A8827" s="8" t="s">
        <v>9204</v>
      </c>
      <c r="B8827" t="s">
        <v>982</v>
      </c>
    </row>
    <row r="8828" spans="1:2">
      <c r="A8828" s="8" t="s">
        <v>9205</v>
      </c>
      <c r="B8828" t="s">
        <v>982</v>
      </c>
    </row>
    <row r="8829" spans="1:2">
      <c r="A8829" s="8" t="s">
        <v>9206</v>
      </c>
      <c r="B8829" t="s">
        <v>982</v>
      </c>
    </row>
    <row r="8830" spans="1:2">
      <c r="A8830" s="8" t="s">
        <v>9207</v>
      </c>
      <c r="B8830" t="s">
        <v>982</v>
      </c>
    </row>
    <row r="8831" spans="1:2">
      <c r="A8831" s="8" t="s">
        <v>9208</v>
      </c>
      <c r="B8831" t="s">
        <v>982</v>
      </c>
    </row>
    <row r="8832" spans="1:2">
      <c r="A8832" s="8" t="s">
        <v>9209</v>
      </c>
      <c r="B8832" t="s">
        <v>982</v>
      </c>
    </row>
    <row r="8833" spans="1:2">
      <c r="A8833" s="8" t="s">
        <v>9210</v>
      </c>
      <c r="B8833" t="s">
        <v>982</v>
      </c>
    </row>
    <row r="8834" spans="1:2">
      <c r="A8834" s="8" t="s">
        <v>9211</v>
      </c>
      <c r="B8834" t="s">
        <v>982</v>
      </c>
    </row>
    <row r="8835" spans="1:2">
      <c r="A8835" s="8" t="s">
        <v>9212</v>
      </c>
      <c r="B8835" t="s">
        <v>982</v>
      </c>
    </row>
    <row r="8836" spans="1:2">
      <c r="A8836" s="8" t="s">
        <v>9213</v>
      </c>
      <c r="B8836" t="s">
        <v>982</v>
      </c>
    </row>
    <row r="8837" spans="1:2">
      <c r="A8837" s="8" t="s">
        <v>9214</v>
      </c>
      <c r="B8837" t="s">
        <v>982</v>
      </c>
    </row>
    <row r="8838" spans="1:2">
      <c r="A8838" s="8" t="s">
        <v>9215</v>
      </c>
      <c r="B8838" t="s">
        <v>982</v>
      </c>
    </row>
    <row r="8839" spans="1:2">
      <c r="A8839" s="8" t="s">
        <v>9216</v>
      </c>
      <c r="B8839" t="s">
        <v>982</v>
      </c>
    </row>
    <row r="8840" spans="1:2">
      <c r="A8840" s="8" t="s">
        <v>9217</v>
      </c>
      <c r="B8840" t="s">
        <v>982</v>
      </c>
    </row>
    <row r="8841" spans="1:2">
      <c r="A8841" s="8" t="s">
        <v>9218</v>
      </c>
      <c r="B8841" t="s">
        <v>982</v>
      </c>
    </row>
    <row r="8842" spans="1:2">
      <c r="A8842" s="8" t="s">
        <v>9219</v>
      </c>
      <c r="B8842" t="s">
        <v>982</v>
      </c>
    </row>
    <row r="8843" spans="1:2">
      <c r="A8843" s="8" t="s">
        <v>9220</v>
      </c>
      <c r="B8843" t="s">
        <v>982</v>
      </c>
    </row>
    <row r="8844" spans="1:2">
      <c r="A8844" s="8" t="s">
        <v>9221</v>
      </c>
      <c r="B8844" t="s">
        <v>982</v>
      </c>
    </row>
    <row r="8845" spans="1:2">
      <c r="A8845" s="8" t="s">
        <v>9222</v>
      </c>
      <c r="B8845" t="s">
        <v>982</v>
      </c>
    </row>
    <row r="8846" spans="1:2">
      <c r="A8846" s="8" t="s">
        <v>9223</v>
      </c>
      <c r="B8846" t="s">
        <v>982</v>
      </c>
    </row>
    <row r="8847" spans="1:2">
      <c r="A8847" s="8" t="s">
        <v>9224</v>
      </c>
      <c r="B8847" t="s">
        <v>982</v>
      </c>
    </row>
    <row r="8848" spans="1:2">
      <c r="A8848" s="8" t="s">
        <v>9225</v>
      </c>
      <c r="B8848" t="s">
        <v>982</v>
      </c>
    </row>
    <row r="8849" spans="1:2">
      <c r="A8849" s="8" t="s">
        <v>9226</v>
      </c>
      <c r="B8849" t="s">
        <v>982</v>
      </c>
    </row>
    <row r="8850" spans="1:2">
      <c r="A8850" s="8" t="s">
        <v>9227</v>
      </c>
      <c r="B8850" t="s">
        <v>982</v>
      </c>
    </row>
    <row r="8851" spans="1:2">
      <c r="A8851" s="8" t="s">
        <v>9228</v>
      </c>
      <c r="B8851" t="s">
        <v>982</v>
      </c>
    </row>
    <row r="8852" spans="1:2">
      <c r="A8852" s="8" t="s">
        <v>9229</v>
      </c>
      <c r="B8852" t="s">
        <v>982</v>
      </c>
    </row>
    <row r="8853" spans="1:2">
      <c r="A8853" s="8" t="s">
        <v>9230</v>
      </c>
      <c r="B8853" t="s">
        <v>982</v>
      </c>
    </row>
    <row r="8854" spans="1:2">
      <c r="A8854" s="8" t="s">
        <v>9231</v>
      </c>
      <c r="B8854" t="s">
        <v>982</v>
      </c>
    </row>
    <row r="8855" spans="1:2">
      <c r="A8855" s="8" t="s">
        <v>9232</v>
      </c>
      <c r="B8855" t="s">
        <v>982</v>
      </c>
    </row>
    <row r="8856" spans="1:2">
      <c r="A8856" s="8" t="s">
        <v>9233</v>
      </c>
      <c r="B8856" t="s">
        <v>982</v>
      </c>
    </row>
    <row r="8857" spans="1:2">
      <c r="A8857" s="8" t="s">
        <v>9234</v>
      </c>
      <c r="B8857" t="s">
        <v>982</v>
      </c>
    </row>
    <row r="8858" spans="1:2">
      <c r="A8858" s="8" t="s">
        <v>9235</v>
      </c>
      <c r="B8858" t="s">
        <v>982</v>
      </c>
    </row>
    <row r="8859" spans="1:2">
      <c r="A8859" s="8" t="s">
        <v>9236</v>
      </c>
      <c r="B8859" t="s">
        <v>982</v>
      </c>
    </row>
    <row r="8860" spans="1:2">
      <c r="A8860" s="8" t="s">
        <v>9237</v>
      </c>
      <c r="B8860" t="s">
        <v>982</v>
      </c>
    </row>
    <row r="8861" spans="1:2">
      <c r="A8861" s="8" t="s">
        <v>9238</v>
      </c>
      <c r="B8861" t="s">
        <v>982</v>
      </c>
    </row>
    <row r="8862" spans="1:2">
      <c r="A8862" s="8" t="s">
        <v>9239</v>
      </c>
      <c r="B8862" t="s">
        <v>982</v>
      </c>
    </row>
    <row r="8863" spans="1:2">
      <c r="A8863" s="8" t="s">
        <v>9240</v>
      </c>
      <c r="B8863" t="s">
        <v>982</v>
      </c>
    </row>
    <row r="8864" spans="1:2">
      <c r="A8864" s="8" t="s">
        <v>9241</v>
      </c>
      <c r="B8864" t="s">
        <v>982</v>
      </c>
    </row>
    <row r="8865" spans="1:2">
      <c r="A8865" s="8" t="s">
        <v>9242</v>
      </c>
      <c r="B8865" t="s">
        <v>982</v>
      </c>
    </row>
    <row r="8866" spans="1:2">
      <c r="A8866" s="8" t="s">
        <v>9243</v>
      </c>
      <c r="B8866" t="s">
        <v>982</v>
      </c>
    </row>
    <row r="8867" spans="1:2">
      <c r="A8867" s="8" t="s">
        <v>9244</v>
      </c>
      <c r="B8867" t="s">
        <v>982</v>
      </c>
    </row>
    <row r="8868" spans="1:2">
      <c r="A8868" s="8" t="s">
        <v>9245</v>
      </c>
      <c r="B8868" t="s">
        <v>982</v>
      </c>
    </row>
    <row r="8869" spans="1:2">
      <c r="A8869" s="8" t="s">
        <v>9246</v>
      </c>
      <c r="B8869" t="s">
        <v>982</v>
      </c>
    </row>
    <row r="8870" spans="1:2">
      <c r="A8870" s="8" t="s">
        <v>9247</v>
      </c>
      <c r="B8870" t="s">
        <v>982</v>
      </c>
    </row>
    <row r="8871" spans="1:2">
      <c r="A8871" s="8" t="s">
        <v>9248</v>
      </c>
      <c r="B8871" t="s">
        <v>982</v>
      </c>
    </row>
    <row r="8872" spans="1:2">
      <c r="A8872" s="8" t="s">
        <v>9249</v>
      </c>
      <c r="B8872" t="s">
        <v>982</v>
      </c>
    </row>
    <row r="8873" spans="1:2">
      <c r="A8873" s="8" t="s">
        <v>9250</v>
      </c>
      <c r="B8873" t="s">
        <v>982</v>
      </c>
    </row>
    <row r="8874" spans="1:2">
      <c r="A8874" s="8" t="s">
        <v>9251</v>
      </c>
      <c r="B8874" t="s">
        <v>982</v>
      </c>
    </row>
    <row r="8875" spans="1:2">
      <c r="A8875" s="8" t="s">
        <v>9252</v>
      </c>
      <c r="B8875" t="s">
        <v>982</v>
      </c>
    </row>
    <row r="8876" spans="1:2">
      <c r="A8876" s="8" t="s">
        <v>9253</v>
      </c>
      <c r="B8876" t="s">
        <v>982</v>
      </c>
    </row>
    <row r="8877" spans="1:2">
      <c r="A8877" s="8" t="s">
        <v>9254</v>
      </c>
      <c r="B8877" t="s">
        <v>982</v>
      </c>
    </row>
    <row r="8878" spans="1:2">
      <c r="A8878" s="8" t="s">
        <v>9255</v>
      </c>
      <c r="B8878" t="s">
        <v>982</v>
      </c>
    </row>
    <row r="8879" spans="1:2">
      <c r="A8879" s="8" t="s">
        <v>9256</v>
      </c>
      <c r="B8879" t="s">
        <v>982</v>
      </c>
    </row>
    <row r="8880" spans="1:2">
      <c r="A8880" s="8" t="s">
        <v>9257</v>
      </c>
      <c r="B8880" t="s">
        <v>982</v>
      </c>
    </row>
    <row r="8881" spans="1:2">
      <c r="A8881" s="8" t="s">
        <v>9258</v>
      </c>
      <c r="B8881" t="s">
        <v>982</v>
      </c>
    </row>
    <row r="8882" spans="1:2">
      <c r="A8882" s="8" t="s">
        <v>9259</v>
      </c>
      <c r="B8882" t="s">
        <v>982</v>
      </c>
    </row>
    <row r="8883" spans="1:2">
      <c r="A8883" s="8" t="s">
        <v>9260</v>
      </c>
      <c r="B8883" t="s">
        <v>982</v>
      </c>
    </row>
    <row r="8884" spans="1:2">
      <c r="A8884" s="8" t="s">
        <v>9261</v>
      </c>
      <c r="B8884" t="s">
        <v>982</v>
      </c>
    </row>
    <row r="8885" spans="1:2">
      <c r="A8885" s="8" t="s">
        <v>9262</v>
      </c>
      <c r="B8885" t="s">
        <v>982</v>
      </c>
    </row>
    <row r="8886" spans="1:2">
      <c r="A8886" s="8" t="s">
        <v>9263</v>
      </c>
      <c r="B8886" t="s">
        <v>982</v>
      </c>
    </row>
    <row r="8887" spans="1:2">
      <c r="A8887" s="8" t="s">
        <v>9264</v>
      </c>
      <c r="B8887" t="s">
        <v>982</v>
      </c>
    </row>
    <row r="8888" spans="1:2">
      <c r="A8888" s="8" t="s">
        <v>9265</v>
      </c>
      <c r="B8888" t="s">
        <v>982</v>
      </c>
    </row>
    <row r="8889" spans="1:2">
      <c r="A8889" s="8" t="s">
        <v>9266</v>
      </c>
      <c r="B8889" t="s">
        <v>982</v>
      </c>
    </row>
    <row r="8890" spans="1:2">
      <c r="A8890" s="8" t="s">
        <v>9267</v>
      </c>
      <c r="B8890" t="s">
        <v>982</v>
      </c>
    </row>
    <row r="8891" spans="1:2">
      <c r="A8891" s="8" t="s">
        <v>9268</v>
      </c>
      <c r="B8891" t="s">
        <v>982</v>
      </c>
    </row>
    <row r="8892" spans="1:2">
      <c r="A8892" s="8" t="s">
        <v>9269</v>
      </c>
      <c r="B8892" t="s">
        <v>982</v>
      </c>
    </row>
    <row r="8893" spans="1:2">
      <c r="A8893" s="8" t="s">
        <v>9270</v>
      </c>
      <c r="B8893" t="s">
        <v>982</v>
      </c>
    </row>
    <row r="8894" spans="1:2">
      <c r="A8894" s="8" t="s">
        <v>9271</v>
      </c>
      <c r="B8894" t="s">
        <v>982</v>
      </c>
    </row>
    <row r="8895" spans="1:2">
      <c r="A8895" s="8" t="s">
        <v>9272</v>
      </c>
      <c r="B8895" t="s">
        <v>982</v>
      </c>
    </row>
    <row r="8896" spans="1:2">
      <c r="A8896" s="8" t="s">
        <v>9273</v>
      </c>
      <c r="B8896" t="s">
        <v>982</v>
      </c>
    </row>
    <row r="8897" spans="1:2">
      <c r="A8897" s="8" t="s">
        <v>9274</v>
      </c>
      <c r="B8897" t="s">
        <v>982</v>
      </c>
    </row>
    <row r="8898" spans="1:2">
      <c r="A8898" s="8" t="s">
        <v>9275</v>
      </c>
      <c r="B8898" t="s">
        <v>982</v>
      </c>
    </row>
    <row r="8899" spans="1:2">
      <c r="A8899" s="8" t="s">
        <v>9276</v>
      </c>
      <c r="B8899" t="s">
        <v>982</v>
      </c>
    </row>
    <row r="8900" spans="1:2">
      <c r="A8900" s="8" t="s">
        <v>9277</v>
      </c>
      <c r="B8900" t="s">
        <v>982</v>
      </c>
    </row>
    <row r="8901" spans="1:2">
      <c r="A8901" s="8" t="s">
        <v>9278</v>
      </c>
      <c r="B8901" t="s">
        <v>982</v>
      </c>
    </row>
    <row r="8902" spans="1:2">
      <c r="A8902" s="8" t="s">
        <v>9279</v>
      </c>
      <c r="B8902" t="s">
        <v>982</v>
      </c>
    </row>
    <row r="8903" spans="1:2">
      <c r="A8903" s="8" t="s">
        <v>9280</v>
      </c>
      <c r="B8903" t="s">
        <v>982</v>
      </c>
    </row>
    <row r="8904" spans="1:2">
      <c r="A8904" s="8" t="s">
        <v>9281</v>
      </c>
      <c r="B8904" t="s">
        <v>982</v>
      </c>
    </row>
    <row r="8905" spans="1:2">
      <c r="A8905" s="8" t="s">
        <v>9282</v>
      </c>
      <c r="B8905" t="s">
        <v>982</v>
      </c>
    </row>
    <row r="8906" spans="1:2">
      <c r="A8906" s="8" t="s">
        <v>9283</v>
      </c>
      <c r="B8906" t="s">
        <v>982</v>
      </c>
    </row>
    <row r="8907" spans="1:2">
      <c r="A8907" s="8" t="s">
        <v>9284</v>
      </c>
      <c r="B8907" t="s">
        <v>982</v>
      </c>
    </row>
    <row r="8908" spans="1:2">
      <c r="A8908" s="8" t="s">
        <v>9285</v>
      </c>
      <c r="B8908" t="s">
        <v>982</v>
      </c>
    </row>
    <row r="8909" spans="1:2">
      <c r="A8909" s="8" t="s">
        <v>9286</v>
      </c>
      <c r="B8909" t="s">
        <v>982</v>
      </c>
    </row>
    <row r="8910" spans="1:2">
      <c r="A8910" s="8" t="s">
        <v>9287</v>
      </c>
      <c r="B8910" t="s">
        <v>982</v>
      </c>
    </row>
    <row r="8911" spans="1:2">
      <c r="A8911" s="8" t="s">
        <v>9288</v>
      </c>
      <c r="B8911" t="s">
        <v>982</v>
      </c>
    </row>
    <row r="8912" spans="1:2">
      <c r="A8912" s="8" t="s">
        <v>9289</v>
      </c>
      <c r="B8912" t="s">
        <v>982</v>
      </c>
    </row>
    <row r="8913" spans="1:2">
      <c r="A8913" s="8" t="s">
        <v>9290</v>
      </c>
      <c r="B8913" t="s">
        <v>982</v>
      </c>
    </row>
    <row r="8914" spans="1:2">
      <c r="A8914" s="8" t="s">
        <v>9291</v>
      </c>
      <c r="B8914" t="s">
        <v>982</v>
      </c>
    </row>
    <row r="8915" spans="1:2">
      <c r="A8915" s="8" t="s">
        <v>9292</v>
      </c>
      <c r="B8915" t="s">
        <v>982</v>
      </c>
    </row>
    <row r="8916" spans="1:2">
      <c r="A8916" s="8" t="s">
        <v>9293</v>
      </c>
      <c r="B8916" t="s">
        <v>982</v>
      </c>
    </row>
    <row r="8917" spans="1:2">
      <c r="A8917" s="8" t="s">
        <v>9294</v>
      </c>
      <c r="B8917" t="s">
        <v>982</v>
      </c>
    </row>
    <row r="8918" spans="1:2">
      <c r="A8918" s="8" t="s">
        <v>9295</v>
      </c>
      <c r="B8918" t="s">
        <v>982</v>
      </c>
    </row>
    <row r="8919" spans="1:2">
      <c r="A8919" s="8" t="s">
        <v>9296</v>
      </c>
      <c r="B8919" t="s">
        <v>982</v>
      </c>
    </row>
    <row r="8920" spans="1:2">
      <c r="A8920" s="8" t="s">
        <v>9297</v>
      </c>
      <c r="B8920" t="s">
        <v>982</v>
      </c>
    </row>
    <row r="8921" spans="1:2">
      <c r="A8921" s="8" t="s">
        <v>9298</v>
      </c>
      <c r="B8921" t="s">
        <v>982</v>
      </c>
    </row>
    <row r="8922" spans="1:2">
      <c r="A8922" s="8" t="s">
        <v>9299</v>
      </c>
      <c r="B8922" t="s">
        <v>982</v>
      </c>
    </row>
    <row r="8923" spans="1:2">
      <c r="A8923" s="8" t="s">
        <v>9300</v>
      </c>
      <c r="B8923" t="s">
        <v>982</v>
      </c>
    </row>
    <row r="8924" spans="1:2">
      <c r="A8924" s="8" t="s">
        <v>9301</v>
      </c>
      <c r="B8924" t="s">
        <v>982</v>
      </c>
    </row>
    <row r="8925" spans="1:2">
      <c r="A8925" s="8" t="s">
        <v>9302</v>
      </c>
      <c r="B8925" t="s">
        <v>982</v>
      </c>
    </row>
    <row r="8926" spans="1:2">
      <c r="A8926" s="8" t="s">
        <v>9303</v>
      </c>
      <c r="B8926" t="s">
        <v>982</v>
      </c>
    </row>
    <row r="8927" spans="1:2">
      <c r="A8927" s="8" t="s">
        <v>9304</v>
      </c>
      <c r="B8927" t="s">
        <v>982</v>
      </c>
    </row>
    <row r="8928" spans="1:2">
      <c r="A8928" s="8" t="s">
        <v>9305</v>
      </c>
      <c r="B8928" t="s">
        <v>982</v>
      </c>
    </row>
    <row r="8929" spans="1:2">
      <c r="A8929" s="8" t="s">
        <v>9306</v>
      </c>
      <c r="B8929" t="s">
        <v>982</v>
      </c>
    </row>
    <row r="8930" spans="1:2">
      <c r="A8930" s="8" t="s">
        <v>9307</v>
      </c>
      <c r="B8930" t="s">
        <v>982</v>
      </c>
    </row>
    <row r="8931" spans="1:2">
      <c r="A8931" s="8" t="s">
        <v>9308</v>
      </c>
      <c r="B8931" t="s">
        <v>982</v>
      </c>
    </row>
    <row r="8932" spans="1:2">
      <c r="A8932" s="8" t="s">
        <v>9309</v>
      </c>
      <c r="B8932" t="s">
        <v>982</v>
      </c>
    </row>
    <row r="8933" spans="1:2">
      <c r="A8933" s="8" t="s">
        <v>9310</v>
      </c>
      <c r="B8933" t="s">
        <v>982</v>
      </c>
    </row>
    <row r="8934" spans="1:2">
      <c r="A8934" s="8" t="s">
        <v>9311</v>
      </c>
      <c r="B8934" t="s">
        <v>982</v>
      </c>
    </row>
    <row r="8935" spans="1:2">
      <c r="A8935" s="8" t="s">
        <v>9312</v>
      </c>
      <c r="B8935" t="s">
        <v>982</v>
      </c>
    </row>
    <row r="8936" spans="1:2">
      <c r="A8936" s="8" t="s">
        <v>9313</v>
      </c>
      <c r="B8936" t="s">
        <v>982</v>
      </c>
    </row>
    <row r="8937" spans="1:2">
      <c r="A8937" s="8" t="s">
        <v>9314</v>
      </c>
      <c r="B8937" t="s">
        <v>982</v>
      </c>
    </row>
    <row r="8938" spans="1:2">
      <c r="A8938" s="8" t="s">
        <v>9315</v>
      </c>
      <c r="B8938" t="s">
        <v>982</v>
      </c>
    </row>
    <row r="8939" spans="1:2">
      <c r="A8939" s="8" t="s">
        <v>9316</v>
      </c>
      <c r="B8939" t="s">
        <v>982</v>
      </c>
    </row>
    <row r="8940" spans="1:2">
      <c r="A8940" s="8" t="s">
        <v>9317</v>
      </c>
      <c r="B8940" t="s">
        <v>982</v>
      </c>
    </row>
    <row r="8941" spans="1:2">
      <c r="A8941" s="8" t="s">
        <v>9318</v>
      </c>
      <c r="B8941" t="s">
        <v>982</v>
      </c>
    </row>
    <row r="8942" spans="1:2">
      <c r="A8942" s="8" t="s">
        <v>9319</v>
      </c>
      <c r="B8942" t="s">
        <v>982</v>
      </c>
    </row>
    <row r="8943" spans="1:2">
      <c r="A8943" s="8" t="s">
        <v>9320</v>
      </c>
      <c r="B8943" t="s">
        <v>982</v>
      </c>
    </row>
    <row r="8944" spans="1:2">
      <c r="A8944" s="8" t="s">
        <v>9321</v>
      </c>
      <c r="B8944" t="s">
        <v>982</v>
      </c>
    </row>
    <row r="8945" spans="1:2">
      <c r="A8945" s="8" t="s">
        <v>9322</v>
      </c>
      <c r="B8945" t="s">
        <v>982</v>
      </c>
    </row>
    <row r="8946" spans="1:2">
      <c r="A8946" s="8" t="s">
        <v>9323</v>
      </c>
      <c r="B8946" t="s">
        <v>982</v>
      </c>
    </row>
    <row r="8947" spans="1:2">
      <c r="A8947" s="8" t="s">
        <v>9324</v>
      </c>
      <c r="B8947" t="s">
        <v>982</v>
      </c>
    </row>
    <row r="8948" spans="1:2">
      <c r="A8948" s="8" t="s">
        <v>9325</v>
      </c>
      <c r="B8948" t="s">
        <v>982</v>
      </c>
    </row>
    <row r="8949" spans="1:2">
      <c r="A8949" s="8" t="s">
        <v>9326</v>
      </c>
      <c r="B8949" t="s">
        <v>982</v>
      </c>
    </row>
    <row r="8950" spans="1:2">
      <c r="A8950" s="8" t="s">
        <v>9327</v>
      </c>
      <c r="B8950" t="s">
        <v>982</v>
      </c>
    </row>
    <row r="8951" spans="1:2">
      <c r="A8951" s="8" t="s">
        <v>9328</v>
      </c>
      <c r="B8951" t="s">
        <v>982</v>
      </c>
    </row>
    <row r="8952" spans="1:2">
      <c r="A8952" s="8" t="s">
        <v>9329</v>
      </c>
      <c r="B8952" t="s">
        <v>982</v>
      </c>
    </row>
    <row r="8953" spans="1:2">
      <c r="A8953" s="8" t="s">
        <v>9330</v>
      </c>
      <c r="B8953" t="s">
        <v>982</v>
      </c>
    </row>
    <row r="8954" spans="1:2">
      <c r="A8954" s="8" t="s">
        <v>9331</v>
      </c>
      <c r="B8954" t="s">
        <v>982</v>
      </c>
    </row>
    <row r="8955" spans="1:2">
      <c r="A8955" s="8" t="s">
        <v>9332</v>
      </c>
      <c r="B8955" t="s">
        <v>982</v>
      </c>
    </row>
    <row r="8956" spans="1:2">
      <c r="A8956" s="8" t="s">
        <v>9333</v>
      </c>
      <c r="B8956" t="s">
        <v>982</v>
      </c>
    </row>
    <row r="8957" spans="1:2">
      <c r="A8957" s="8" t="s">
        <v>9334</v>
      </c>
      <c r="B8957" t="s">
        <v>982</v>
      </c>
    </row>
    <row r="8958" spans="1:2">
      <c r="A8958" s="8" t="s">
        <v>9335</v>
      </c>
      <c r="B8958" t="s">
        <v>982</v>
      </c>
    </row>
    <row r="8959" spans="1:2">
      <c r="A8959" s="8" t="s">
        <v>9336</v>
      </c>
      <c r="B8959" t="s">
        <v>982</v>
      </c>
    </row>
    <row r="8960" spans="1:2">
      <c r="A8960" s="8" t="s">
        <v>9337</v>
      </c>
      <c r="B8960" t="s">
        <v>982</v>
      </c>
    </row>
    <row r="8961" spans="1:2">
      <c r="A8961" s="8" t="s">
        <v>9338</v>
      </c>
      <c r="B8961" t="s">
        <v>982</v>
      </c>
    </row>
    <row r="8962" spans="1:2">
      <c r="A8962" s="8" t="s">
        <v>9339</v>
      </c>
      <c r="B8962" t="s">
        <v>982</v>
      </c>
    </row>
    <row r="8963" spans="1:2">
      <c r="A8963" s="8" t="s">
        <v>9340</v>
      </c>
      <c r="B8963" t="s">
        <v>982</v>
      </c>
    </row>
    <row r="8964" spans="1:2">
      <c r="A8964" s="8" t="s">
        <v>9341</v>
      </c>
      <c r="B8964" t="s">
        <v>982</v>
      </c>
    </row>
    <row r="8965" spans="1:2">
      <c r="A8965" s="8" t="s">
        <v>9342</v>
      </c>
      <c r="B8965" t="s">
        <v>982</v>
      </c>
    </row>
    <row r="8966" spans="1:2">
      <c r="A8966" s="8" t="s">
        <v>9343</v>
      </c>
      <c r="B8966" t="s">
        <v>982</v>
      </c>
    </row>
    <row r="8967" spans="1:2">
      <c r="A8967" s="8" t="s">
        <v>9344</v>
      </c>
      <c r="B8967" t="s">
        <v>982</v>
      </c>
    </row>
    <row r="8968" spans="1:2">
      <c r="A8968" s="8" t="s">
        <v>9345</v>
      </c>
      <c r="B8968" t="s">
        <v>982</v>
      </c>
    </row>
    <row r="8969" spans="1:2">
      <c r="A8969" s="8" t="s">
        <v>9346</v>
      </c>
      <c r="B8969" t="s">
        <v>982</v>
      </c>
    </row>
    <row r="8970" spans="1:2">
      <c r="A8970" s="8" t="s">
        <v>9347</v>
      </c>
      <c r="B8970" t="s">
        <v>982</v>
      </c>
    </row>
    <row r="8971" spans="1:2">
      <c r="A8971" s="8" t="s">
        <v>9348</v>
      </c>
      <c r="B8971" t="s">
        <v>982</v>
      </c>
    </row>
    <row r="8972" spans="1:2">
      <c r="A8972" s="8" t="s">
        <v>9349</v>
      </c>
      <c r="B8972" t="s">
        <v>982</v>
      </c>
    </row>
    <row r="8973" spans="1:2">
      <c r="A8973" s="8" t="s">
        <v>9350</v>
      </c>
      <c r="B8973" t="s">
        <v>982</v>
      </c>
    </row>
    <row r="8974" spans="1:2">
      <c r="A8974" s="8" t="s">
        <v>9351</v>
      </c>
      <c r="B8974" t="s">
        <v>982</v>
      </c>
    </row>
    <row r="8975" spans="1:2">
      <c r="A8975" s="8" t="s">
        <v>9352</v>
      </c>
      <c r="B8975" t="s">
        <v>982</v>
      </c>
    </row>
    <row r="8976" spans="1:2">
      <c r="A8976" s="8" t="s">
        <v>9353</v>
      </c>
      <c r="B8976" t="s">
        <v>982</v>
      </c>
    </row>
    <row r="8977" spans="1:2">
      <c r="A8977" s="8" t="s">
        <v>9354</v>
      </c>
      <c r="B8977" t="s">
        <v>982</v>
      </c>
    </row>
    <row r="8978" spans="1:2">
      <c r="A8978" s="8" t="s">
        <v>9355</v>
      </c>
      <c r="B8978" t="s">
        <v>982</v>
      </c>
    </row>
    <row r="8979" spans="1:2">
      <c r="A8979" s="8" t="s">
        <v>9356</v>
      </c>
      <c r="B8979" t="s">
        <v>982</v>
      </c>
    </row>
    <row r="8980" spans="1:2">
      <c r="A8980" s="8" t="s">
        <v>9357</v>
      </c>
      <c r="B8980" t="s">
        <v>982</v>
      </c>
    </row>
    <row r="8981" spans="1:2">
      <c r="A8981" s="8" t="s">
        <v>9358</v>
      </c>
      <c r="B8981" t="s">
        <v>982</v>
      </c>
    </row>
    <row r="8982" spans="1:2">
      <c r="A8982" s="8" t="s">
        <v>9359</v>
      </c>
      <c r="B8982" t="s">
        <v>982</v>
      </c>
    </row>
    <row r="8983" spans="1:2">
      <c r="A8983" s="8" t="s">
        <v>9360</v>
      </c>
      <c r="B8983" t="s">
        <v>982</v>
      </c>
    </row>
    <row r="8984" spans="1:2">
      <c r="A8984" s="8" t="s">
        <v>9361</v>
      </c>
      <c r="B8984" t="s">
        <v>982</v>
      </c>
    </row>
    <row r="8985" spans="1:2">
      <c r="A8985" s="8" t="s">
        <v>9362</v>
      </c>
      <c r="B8985" t="s">
        <v>982</v>
      </c>
    </row>
    <row r="8986" spans="1:2">
      <c r="A8986" s="8" t="s">
        <v>9363</v>
      </c>
      <c r="B8986" t="s">
        <v>982</v>
      </c>
    </row>
    <row r="8987" spans="1:2">
      <c r="A8987" s="8" t="s">
        <v>9364</v>
      </c>
      <c r="B8987" t="s">
        <v>982</v>
      </c>
    </row>
    <row r="8988" spans="1:2">
      <c r="A8988" s="8" t="s">
        <v>9365</v>
      </c>
      <c r="B8988" t="s">
        <v>982</v>
      </c>
    </row>
    <row r="8989" spans="1:2">
      <c r="A8989" s="8" t="s">
        <v>9366</v>
      </c>
      <c r="B8989" t="s">
        <v>982</v>
      </c>
    </row>
    <row r="8990" spans="1:2">
      <c r="A8990" s="8" t="s">
        <v>9367</v>
      </c>
      <c r="B8990" t="s">
        <v>982</v>
      </c>
    </row>
    <row r="8991" spans="1:2">
      <c r="A8991" s="8" t="s">
        <v>9368</v>
      </c>
      <c r="B8991" t="s">
        <v>982</v>
      </c>
    </row>
    <row r="8992" spans="1:2">
      <c r="A8992" s="8" t="s">
        <v>9369</v>
      </c>
      <c r="B8992" t="s">
        <v>982</v>
      </c>
    </row>
    <row r="8993" spans="1:2">
      <c r="A8993" s="8" t="s">
        <v>9370</v>
      </c>
      <c r="B8993" t="s">
        <v>982</v>
      </c>
    </row>
    <row r="8994" spans="1:2">
      <c r="A8994" s="8" t="s">
        <v>9371</v>
      </c>
      <c r="B8994" t="s">
        <v>982</v>
      </c>
    </row>
    <row r="8995" spans="1:2">
      <c r="A8995" s="8" t="s">
        <v>9372</v>
      </c>
      <c r="B8995" t="s">
        <v>982</v>
      </c>
    </row>
    <row r="8996" spans="1:2">
      <c r="A8996" s="8" t="s">
        <v>9373</v>
      </c>
      <c r="B8996" t="s">
        <v>982</v>
      </c>
    </row>
    <row r="8997" spans="1:2">
      <c r="A8997" s="8" t="s">
        <v>9374</v>
      </c>
      <c r="B8997" t="s">
        <v>982</v>
      </c>
    </row>
    <row r="8998" spans="1:2">
      <c r="A8998" s="8" t="s">
        <v>9375</v>
      </c>
      <c r="B8998" t="s">
        <v>982</v>
      </c>
    </row>
    <row r="8999" spans="1:2">
      <c r="A8999" s="8" t="s">
        <v>9376</v>
      </c>
      <c r="B8999" t="s">
        <v>982</v>
      </c>
    </row>
    <row r="9000" spans="1:2">
      <c r="A9000" s="8" t="s">
        <v>9377</v>
      </c>
      <c r="B9000" t="s">
        <v>982</v>
      </c>
    </row>
    <row r="9001" spans="1:2">
      <c r="A9001" s="8" t="s">
        <v>9378</v>
      </c>
      <c r="B9001" t="s">
        <v>982</v>
      </c>
    </row>
    <row r="9002" spans="1:2">
      <c r="A9002" s="8" t="s">
        <v>9379</v>
      </c>
      <c r="B9002" t="s">
        <v>982</v>
      </c>
    </row>
    <row r="9003" spans="1:2">
      <c r="A9003" s="8" t="s">
        <v>9380</v>
      </c>
      <c r="B9003" t="s">
        <v>982</v>
      </c>
    </row>
    <row r="9004" spans="1:2">
      <c r="A9004" s="8" t="s">
        <v>9381</v>
      </c>
      <c r="B9004" t="s">
        <v>982</v>
      </c>
    </row>
    <row r="9005" spans="1:2">
      <c r="A9005" s="8" t="s">
        <v>9382</v>
      </c>
      <c r="B9005" t="s">
        <v>982</v>
      </c>
    </row>
    <row r="9006" spans="1:2">
      <c r="A9006" s="8" t="s">
        <v>9383</v>
      </c>
      <c r="B9006" t="s">
        <v>982</v>
      </c>
    </row>
    <row r="9007" spans="1:2">
      <c r="A9007" s="8" t="s">
        <v>9384</v>
      </c>
      <c r="B9007" t="s">
        <v>982</v>
      </c>
    </row>
    <row r="9008" spans="1:2">
      <c r="A9008" s="8" t="s">
        <v>9385</v>
      </c>
      <c r="B9008" t="s">
        <v>982</v>
      </c>
    </row>
    <row r="9009" spans="1:2">
      <c r="A9009" s="8" t="s">
        <v>9386</v>
      </c>
      <c r="B9009" t="s">
        <v>982</v>
      </c>
    </row>
    <row r="9010" spans="1:2">
      <c r="A9010" s="8" t="s">
        <v>9387</v>
      </c>
      <c r="B9010" t="s">
        <v>982</v>
      </c>
    </row>
    <row r="9011" spans="1:2">
      <c r="A9011" s="8" t="s">
        <v>9388</v>
      </c>
      <c r="B9011" t="s">
        <v>982</v>
      </c>
    </row>
    <row r="9012" spans="1:2">
      <c r="A9012" s="8" t="s">
        <v>9389</v>
      </c>
      <c r="B9012" t="s">
        <v>982</v>
      </c>
    </row>
    <row r="9013" spans="1:2">
      <c r="A9013" s="8" t="s">
        <v>9390</v>
      </c>
      <c r="B9013" t="s">
        <v>982</v>
      </c>
    </row>
    <row r="9014" spans="1:2">
      <c r="A9014" s="8" t="s">
        <v>9391</v>
      </c>
      <c r="B9014" t="s">
        <v>982</v>
      </c>
    </row>
    <row r="9015" spans="1:2">
      <c r="A9015" s="8" t="s">
        <v>9392</v>
      </c>
      <c r="B9015" t="s">
        <v>982</v>
      </c>
    </row>
    <row r="9016" spans="1:2">
      <c r="A9016" s="8" t="s">
        <v>9393</v>
      </c>
      <c r="B9016" t="s">
        <v>982</v>
      </c>
    </row>
    <row r="9017" spans="1:2">
      <c r="A9017" s="8" t="s">
        <v>9394</v>
      </c>
      <c r="B9017" t="s">
        <v>982</v>
      </c>
    </row>
    <row r="9018" spans="1:2">
      <c r="A9018" s="8" t="s">
        <v>9395</v>
      </c>
      <c r="B9018" t="s">
        <v>982</v>
      </c>
    </row>
    <row r="9019" spans="1:2">
      <c r="A9019" s="8" t="s">
        <v>9396</v>
      </c>
      <c r="B9019" t="s">
        <v>982</v>
      </c>
    </row>
    <row r="9020" spans="1:2">
      <c r="A9020" s="8" t="s">
        <v>9397</v>
      </c>
      <c r="B9020" t="s">
        <v>982</v>
      </c>
    </row>
    <row r="9021" spans="1:2">
      <c r="A9021" s="8" t="s">
        <v>9398</v>
      </c>
      <c r="B9021" t="s">
        <v>982</v>
      </c>
    </row>
    <row r="9022" spans="1:2">
      <c r="A9022" s="8" t="s">
        <v>9399</v>
      </c>
      <c r="B9022" t="s">
        <v>982</v>
      </c>
    </row>
    <row r="9023" spans="1:2">
      <c r="A9023" s="8" t="s">
        <v>9400</v>
      </c>
      <c r="B9023" t="s">
        <v>982</v>
      </c>
    </row>
    <row r="9024" spans="1:2">
      <c r="A9024" s="8" t="s">
        <v>9401</v>
      </c>
      <c r="B9024" t="s">
        <v>982</v>
      </c>
    </row>
    <row r="9025" spans="1:2">
      <c r="A9025" s="8" t="s">
        <v>9402</v>
      </c>
      <c r="B9025" t="s">
        <v>982</v>
      </c>
    </row>
    <row r="9026" spans="1:2">
      <c r="A9026" s="8" t="s">
        <v>9403</v>
      </c>
      <c r="B9026" t="s">
        <v>982</v>
      </c>
    </row>
    <row r="9027" spans="1:2">
      <c r="A9027" s="8" t="s">
        <v>9404</v>
      </c>
      <c r="B9027" t="s">
        <v>982</v>
      </c>
    </row>
    <row r="9028" spans="1:2">
      <c r="A9028" s="8" t="s">
        <v>9405</v>
      </c>
      <c r="B9028" t="s">
        <v>982</v>
      </c>
    </row>
    <row r="9029" spans="1:2">
      <c r="A9029" s="8" t="s">
        <v>9406</v>
      </c>
      <c r="B9029" t="s">
        <v>982</v>
      </c>
    </row>
    <row r="9030" spans="1:2">
      <c r="A9030" s="8" t="s">
        <v>9407</v>
      </c>
      <c r="B9030" t="s">
        <v>982</v>
      </c>
    </row>
    <row r="9031" spans="1:2">
      <c r="A9031" s="8" t="s">
        <v>9408</v>
      </c>
      <c r="B9031" t="s">
        <v>982</v>
      </c>
    </row>
    <row r="9032" spans="1:2">
      <c r="A9032" s="8" t="s">
        <v>9409</v>
      </c>
      <c r="B9032" t="s">
        <v>982</v>
      </c>
    </row>
    <row r="9033" spans="1:2">
      <c r="A9033" s="8" t="s">
        <v>9410</v>
      </c>
      <c r="B9033" t="s">
        <v>982</v>
      </c>
    </row>
    <row r="9034" spans="1:2">
      <c r="A9034" s="8" t="s">
        <v>9411</v>
      </c>
      <c r="B9034" t="s">
        <v>982</v>
      </c>
    </row>
    <row r="9035" spans="1:2">
      <c r="A9035" s="8" t="s">
        <v>9412</v>
      </c>
      <c r="B9035" t="s">
        <v>982</v>
      </c>
    </row>
    <row r="9036" spans="1:2">
      <c r="A9036" s="8" t="s">
        <v>9413</v>
      </c>
      <c r="B9036" t="s">
        <v>982</v>
      </c>
    </row>
    <row r="9037" spans="1:2">
      <c r="A9037" s="8" t="s">
        <v>9414</v>
      </c>
      <c r="B9037" t="s">
        <v>982</v>
      </c>
    </row>
    <row r="9038" spans="1:2">
      <c r="A9038" s="8" t="s">
        <v>9415</v>
      </c>
      <c r="B9038" t="s">
        <v>982</v>
      </c>
    </row>
    <row r="9039" spans="1:2">
      <c r="A9039" s="8" t="s">
        <v>9416</v>
      </c>
      <c r="B9039" t="s">
        <v>982</v>
      </c>
    </row>
    <row r="9040" spans="1:2">
      <c r="A9040" s="8" t="s">
        <v>9417</v>
      </c>
      <c r="B9040" t="s">
        <v>982</v>
      </c>
    </row>
    <row r="9041" spans="1:2">
      <c r="A9041" s="8" t="s">
        <v>9418</v>
      </c>
      <c r="B9041" t="s">
        <v>982</v>
      </c>
    </row>
    <row r="9042" spans="1:2">
      <c r="A9042" s="8" t="s">
        <v>9419</v>
      </c>
      <c r="B9042" t="s">
        <v>982</v>
      </c>
    </row>
    <row r="9043" spans="1:2">
      <c r="A9043" s="8" t="s">
        <v>9420</v>
      </c>
      <c r="B9043" t="s">
        <v>982</v>
      </c>
    </row>
    <row r="9044" spans="1:2">
      <c r="A9044" s="8" t="s">
        <v>9421</v>
      </c>
      <c r="B9044" t="s">
        <v>982</v>
      </c>
    </row>
    <row r="9045" spans="1:2">
      <c r="A9045" s="8" t="s">
        <v>9422</v>
      </c>
      <c r="B9045" t="s">
        <v>982</v>
      </c>
    </row>
    <row r="9046" spans="1:2">
      <c r="A9046" s="8" t="s">
        <v>9423</v>
      </c>
      <c r="B9046" t="s">
        <v>982</v>
      </c>
    </row>
    <row r="9047" spans="1:2">
      <c r="A9047" s="8" t="s">
        <v>9424</v>
      </c>
      <c r="B9047" t="s">
        <v>982</v>
      </c>
    </row>
    <row r="9048" spans="1:2">
      <c r="A9048" s="8" t="s">
        <v>9425</v>
      </c>
      <c r="B9048" t="s">
        <v>982</v>
      </c>
    </row>
    <row r="9049" spans="1:2">
      <c r="A9049" s="8" t="s">
        <v>9426</v>
      </c>
      <c r="B9049" t="s">
        <v>982</v>
      </c>
    </row>
    <row r="9050" spans="1:2">
      <c r="A9050" s="8" t="s">
        <v>9427</v>
      </c>
      <c r="B9050" t="s">
        <v>982</v>
      </c>
    </row>
    <row r="9051" spans="1:2">
      <c r="A9051" s="8" t="s">
        <v>9428</v>
      </c>
      <c r="B9051" t="s">
        <v>982</v>
      </c>
    </row>
    <row r="9052" spans="1:2">
      <c r="A9052" s="8" t="s">
        <v>9429</v>
      </c>
      <c r="B9052" t="s">
        <v>982</v>
      </c>
    </row>
    <row r="9053" spans="1:2">
      <c r="A9053" s="8" t="s">
        <v>9430</v>
      </c>
      <c r="B9053" t="s">
        <v>982</v>
      </c>
    </row>
    <row r="9054" spans="1:2">
      <c r="A9054" s="8" t="s">
        <v>9431</v>
      </c>
      <c r="B9054" t="s">
        <v>982</v>
      </c>
    </row>
    <row r="9055" spans="1:2">
      <c r="A9055" s="8" t="s">
        <v>9432</v>
      </c>
      <c r="B9055" t="s">
        <v>982</v>
      </c>
    </row>
    <row r="9056" spans="1:2">
      <c r="A9056" s="8" t="s">
        <v>9433</v>
      </c>
      <c r="B9056" t="s">
        <v>982</v>
      </c>
    </row>
    <row r="9057" spans="1:2">
      <c r="A9057" s="8" t="s">
        <v>9434</v>
      </c>
      <c r="B9057" t="s">
        <v>982</v>
      </c>
    </row>
    <row r="9058" spans="1:2">
      <c r="A9058" s="8" t="s">
        <v>9435</v>
      </c>
      <c r="B9058" t="s">
        <v>982</v>
      </c>
    </row>
    <row r="9059" spans="1:2">
      <c r="A9059" s="8" t="s">
        <v>9436</v>
      </c>
      <c r="B9059" t="s">
        <v>982</v>
      </c>
    </row>
    <row r="9060" spans="1:2">
      <c r="A9060" s="8" t="s">
        <v>9437</v>
      </c>
      <c r="B9060" t="s">
        <v>982</v>
      </c>
    </row>
    <row r="9061" spans="1:2">
      <c r="A9061" s="8" t="s">
        <v>9438</v>
      </c>
      <c r="B9061" t="s">
        <v>982</v>
      </c>
    </row>
    <row r="9062" spans="1:2">
      <c r="A9062" s="8" t="s">
        <v>9439</v>
      </c>
      <c r="B9062" t="s">
        <v>982</v>
      </c>
    </row>
    <row r="9063" spans="1:2">
      <c r="A9063" s="8" t="s">
        <v>9440</v>
      </c>
      <c r="B9063" t="s">
        <v>982</v>
      </c>
    </row>
    <row r="9064" spans="1:2">
      <c r="A9064" s="8" t="s">
        <v>9441</v>
      </c>
      <c r="B9064" t="s">
        <v>982</v>
      </c>
    </row>
    <row r="9065" spans="1:2">
      <c r="A9065" s="8" t="s">
        <v>9442</v>
      </c>
      <c r="B9065" t="s">
        <v>982</v>
      </c>
    </row>
    <row r="9066" spans="1:2">
      <c r="A9066" s="8" t="s">
        <v>9443</v>
      </c>
      <c r="B9066" t="s">
        <v>982</v>
      </c>
    </row>
    <row r="9067" spans="1:2">
      <c r="A9067" s="8" t="s">
        <v>9444</v>
      </c>
      <c r="B9067" t="s">
        <v>982</v>
      </c>
    </row>
    <row r="9068" spans="1:2">
      <c r="A9068" s="8" t="s">
        <v>9445</v>
      </c>
      <c r="B9068" t="s">
        <v>982</v>
      </c>
    </row>
    <row r="9069" spans="1:2">
      <c r="A9069" s="8" t="s">
        <v>9446</v>
      </c>
      <c r="B9069" t="s">
        <v>982</v>
      </c>
    </row>
    <row r="9070" spans="1:2">
      <c r="A9070" s="8" t="s">
        <v>9447</v>
      </c>
      <c r="B9070" t="s">
        <v>982</v>
      </c>
    </row>
    <row r="9071" spans="1:2">
      <c r="A9071" s="8" t="s">
        <v>9448</v>
      </c>
      <c r="B9071" t="s">
        <v>982</v>
      </c>
    </row>
    <row r="9072" spans="1:2">
      <c r="A9072" s="8" t="s">
        <v>9449</v>
      </c>
      <c r="B9072" t="s">
        <v>982</v>
      </c>
    </row>
    <row r="9073" spans="1:2">
      <c r="A9073" s="8" t="s">
        <v>9450</v>
      </c>
      <c r="B9073" t="s">
        <v>982</v>
      </c>
    </row>
    <row r="9074" spans="1:2">
      <c r="A9074" s="8" t="s">
        <v>9451</v>
      </c>
      <c r="B9074" t="s">
        <v>982</v>
      </c>
    </row>
    <row r="9075" spans="1:2">
      <c r="A9075" s="8" t="s">
        <v>9452</v>
      </c>
      <c r="B9075" t="s">
        <v>982</v>
      </c>
    </row>
    <row r="9076" spans="1:2">
      <c r="A9076" s="8" t="s">
        <v>9453</v>
      </c>
      <c r="B9076" t="s">
        <v>982</v>
      </c>
    </row>
    <row r="9077" spans="1:2">
      <c r="A9077" s="8" t="s">
        <v>9454</v>
      </c>
      <c r="B9077" t="s">
        <v>982</v>
      </c>
    </row>
    <row r="9078" spans="1:2">
      <c r="A9078" s="8" t="s">
        <v>9455</v>
      </c>
      <c r="B9078" t="s">
        <v>982</v>
      </c>
    </row>
    <row r="9079" spans="1:2">
      <c r="A9079" s="8" t="s">
        <v>9456</v>
      </c>
      <c r="B9079" t="s">
        <v>982</v>
      </c>
    </row>
    <row r="9080" spans="1:2">
      <c r="A9080" s="8" t="s">
        <v>9457</v>
      </c>
      <c r="B9080" t="s">
        <v>982</v>
      </c>
    </row>
    <row r="9081" spans="1:2">
      <c r="A9081" s="8" t="s">
        <v>9458</v>
      </c>
      <c r="B9081" t="s">
        <v>982</v>
      </c>
    </row>
    <row r="9082" spans="1:2">
      <c r="A9082" s="8" t="s">
        <v>9459</v>
      </c>
      <c r="B9082" t="s">
        <v>982</v>
      </c>
    </row>
    <row r="9083" spans="1:2">
      <c r="A9083" s="8" t="s">
        <v>9460</v>
      </c>
      <c r="B9083" t="s">
        <v>982</v>
      </c>
    </row>
    <row r="9084" spans="1:2">
      <c r="A9084" s="8" t="s">
        <v>9461</v>
      </c>
      <c r="B9084" t="s">
        <v>982</v>
      </c>
    </row>
    <row r="9085" spans="1:2">
      <c r="A9085" s="8" t="s">
        <v>9462</v>
      </c>
      <c r="B9085" t="s">
        <v>982</v>
      </c>
    </row>
    <row r="9086" spans="1:2">
      <c r="A9086" s="8" t="s">
        <v>9463</v>
      </c>
      <c r="B9086" t="s">
        <v>982</v>
      </c>
    </row>
    <row r="9087" spans="1:2">
      <c r="A9087" s="8" t="s">
        <v>9464</v>
      </c>
      <c r="B9087" t="s">
        <v>982</v>
      </c>
    </row>
    <row r="9088" spans="1:2">
      <c r="A9088" s="8" t="s">
        <v>9465</v>
      </c>
      <c r="B9088" t="s">
        <v>982</v>
      </c>
    </row>
    <row r="9089" spans="1:2">
      <c r="A9089" s="8" t="s">
        <v>9466</v>
      </c>
      <c r="B9089" t="s">
        <v>982</v>
      </c>
    </row>
    <row r="9090" spans="1:2">
      <c r="A9090" s="8" t="s">
        <v>9467</v>
      </c>
      <c r="B9090" t="s">
        <v>982</v>
      </c>
    </row>
    <row r="9091" spans="1:2">
      <c r="A9091" s="8" t="s">
        <v>9468</v>
      </c>
      <c r="B9091" t="s">
        <v>982</v>
      </c>
    </row>
    <row r="9092" spans="1:2">
      <c r="A9092" s="8" t="s">
        <v>9469</v>
      </c>
      <c r="B9092" t="s">
        <v>982</v>
      </c>
    </row>
    <row r="9093" spans="1:2">
      <c r="A9093" s="8" t="s">
        <v>9470</v>
      </c>
      <c r="B9093" t="s">
        <v>982</v>
      </c>
    </row>
    <row r="9094" spans="1:2">
      <c r="A9094" s="8" t="s">
        <v>9471</v>
      </c>
      <c r="B9094" t="s">
        <v>982</v>
      </c>
    </row>
    <row r="9095" spans="1:2">
      <c r="A9095" s="8" t="s">
        <v>9472</v>
      </c>
      <c r="B9095" t="s">
        <v>982</v>
      </c>
    </row>
    <row r="9096" spans="1:2">
      <c r="A9096" s="8" t="s">
        <v>9473</v>
      </c>
      <c r="B9096" t="s">
        <v>982</v>
      </c>
    </row>
    <row r="9097" spans="1:2">
      <c r="A9097" s="8" t="s">
        <v>9474</v>
      </c>
      <c r="B9097" t="s">
        <v>982</v>
      </c>
    </row>
    <row r="9098" spans="1:2">
      <c r="A9098" s="8" t="s">
        <v>9475</v>
      </c>
      <c r="B9098" t="s">
        <v>982</v>
      </c>
    </row>
    <row r="9099" spans="1:2">
      <c r="A9099" s="8" t="s">
        <v>9476</v>
      </c>
      <c r="B9099" t="s">
        <v>982</v>
      </c>
    </row>
    <row r="9100" spans="1:2">
      <c r="A9100" s="8" t="s">
        <v>9477</v>
      </c>
      <c r="B9100" t="s">
        <v>982</v>
      </c>
    </row>
    <row r="9101" spans="1:2">
      <c r="A9101" s="8" t="s">
        <v>9478</v>
      </c>
      <c r="B9101" t="s">
        <v>982</v>
      </c>
    </row>
    <row r="9102" spans="1:2">
      <c r="A9102" s="8" t="s">
        <v>9479</v>
      </c>
      <c r="B9102" t="s">
        <v>982</v>
      </c>
    </row>
    <row r="9103" spans="1:2">
      <c r="A9103" s="8" t="s">
        <v>9480</v>
      </c>
      <c r="B9103" t="s">
        <v>982</v>
      </c>
    </row>
    <row r="9104" spans="1:2">
      <c r="A9104" s="8" t="s">
        <v>9481</v>
      </c>
      <c r="B9104" t="s">
        <v>982</v>
      </c>
    </row>
    <row r="9105" spans="1:2">
      <c r="A9105" s="8" t="s">
        <v>9482</v>
      </c>
      <c r="B9105" t="s">
        <v>982</v>
      </c>
    </row>
    <row r="9106" spans="1:2">
      <c r="A9106" s="8" t="s">
        <v>9483</v>
      </c>
      <c r="B9106" t="s">
        <v>982</v>
      </c>
    </row>
    <row r="9107" spans="1:2">
      <c r="A9107" s="8" t="s">
        <v>9484</v>
      </c>
      <c r="B9107" t="s">
        <v>982</v>
      </c>
    </row>
    <row r="9108" spans="1:2">
      <c r="A9108" s="8" t="s">
        <v>9485</v>
      </c>
      <c r="B9108" t="s">
        <v>982</v>
      </c>
    </row>
    <row r="9109" spans="1:2">
      <c r="A9109" s="8" t="s">
        <v>9486</v>
      </c>
      <c r="B9109" t="s">
        <v>982</v>
      </c>
    </row>
    <row r="9110" spans="1:2">
      <c r="A9110" s="8" t="s">
        <v>9487</v>
      </c>
      <c r="B9110" t="s">
        <v>982</v>
      </c>
    </row>
    <row r="9111" spans="1:2">
      <c r="A9111" s="8" t="s">
        <v>9488</v>
      </c>
      <c r="B9111" t="s">
        <v>982</v>
      </c>
    </row>
    <row r="9112" spans="1:2">
      <c r="A9112" s="8" t="s">
        <v>9489</v>
      </c>
      <c r="B9112" t="s">
        <v>982</v>
      </c>
    </row>
    <row r="9113" spans="1:2">
      <c r="A9113" s="8" t="s">
        <v>9490</v>
      </c>
      <c r="B9113" t="s">
        <v>982</v>
      </c>
    </row>
    <row r="9114" spans="1:2">
      <c r="A9114" s="8" t="s">
        <v>9491</v>
      </c>
      <c r="B9114" t="s">
        <v>982</v>
      </c>
    </row>
    <row r="9115" spans="1:2">
      <c r="A9115" s="8" t="s">
        <v>9492</v>
      </c>
      <c r="B9115" t="s">
        <v>982</v>
      </c>
    </row>
    <row r="9116" spans="1:2">
      <c r="A9116" s="8" t="s">
        <v>9493</v>
      </c>
      <c r="B9116" t="s">
        <v>982</v>
      </c>
    </row>
    <row r="9117" spans="1:2">
      <c r="A9117" s="8" t="s">
        <v>9494</v>
      </c>
      <c r="B9117" t="s">
        <v>982</v>
      </c>
    </row>
    <row r="9118" spans="1:2">
      <c r="A9118" s="8" t="s">
        <v>9495</v>
      </c>
      <c r="B9118" t="s">
        <v>982</v>
      </c>
    </row>
    <row r="9119" spans="1:2">
      <c r="A9119" s="8" t="s">
        <v>9496</v>
      </c>
      <c r="B9119" t="s">
        <v>982</v>
      </c>
    </row>
    <row r="9120" spans="1:2">
      <c r="A9120" s="8" t="s">
        <v>9497</v>
      </c>
      <c r="B9120" t="s">
        <v>982</v>
      </c>
    </row>
    <row r="9121" spans="1:2">
      <c r="A9121" s="8" t="s">
        <v>9498</v>
      </c>
      <c r="B9121" t="s">
        <v>982</v>
      </c>
    </row>
    <row r="9122" spans="1:2">
      <c r="A9122" s="8" t="s">
        <v>9499</v>
      </c>
      <c r="B9122" t="s">
        <v>982</v>
      </c>
    </row>
    <row r="9123" spans="1:2">
      <c r="A9123" s="8" t="s">
        <v>9500</v>
      </c>
      <c r="B9123" t="s">
        <v>982</v>
      </c>
    </row>
    <row r="9124" spans="1:2">
      <c r="A9124" s="8" t="s">
        <v>9501</v>
      </c>
      <c r="B9124" t="s">
        <v>982</v>
      </c>
    </row>
    <row r="9125" spans="1:2">
      <c r="A9125" s="8" t="s">
        <v>9502</v>
      </c>
      <c r="B9125" t="s">
        <v>982</v>
      </c>
    </row>
    <row r="9126" spans="1:2">
      <c r="A9126" s="8" t="s">
        <v>9503</v>
      </c>
      <c r="B9126" t="s">
        <v>982</v>
      </c>
    </row>
    <row r="9127" spans="1:2">
      <c r="A9127" s="8" t="s">
        <v>9504</v>
      </c>
      <c r="B9127" t="s">
        <v>982</v>
      </c>
    </row>
    <row r="9128" spans="1:2">
      <c r="A9128" s="8" t="s">
        <v>9505</v>
      </c>
      <c r="B9128" t="s">
        <v>982</v>
      </c>
    </row>
    <row r="9129" spans="1:2">
      <c r="A9129" s="8" t="s">
        <v>9506</v>
      </c>
      <c r="B9129" t="s">
        <v>982</v>
      </c>
    </row>
    <row r="9130" spans="1:2">
      <c r="A9130" s="8" t="s">
        <v>9507</v>
      </c>
      <c r="B9130" t="s">
        <v>982</v>
      </c>
    </row>
    <row r="9131" spans="1:2">
      <c r="A9131" s="8" t="s">
        <v>9508</v>
      </c>
      <c r="B9131" t="s">
        <v>982</v>
      </c>
    </row>
    <row r="9132" spans="1:2">
      <c r="A9132" s="8" t="s">
        <v>9509</v>
      </c>
      <c r="B9132" t="s">
        <v>982</v>
      </c>
    </row>
    <row r="9133" spans="1:2">
      <c r="A9133" s="8" t="s">
        <v>9510</v>
      </c>
      <c r="B9133" t="s">
        <v>982</v>
      </c>
    </row>
    <row r="9134" spans="1:2">
      <c r="A9134" s="8" t="s">
        <v>9511</v>
      </c>
      <c r="B9134" t="s">
        <v>982</v>
      </c>
    </row>
    <row r="9135" spans="1:2">
      <c r="A9135" s="8" t="s">
        <v>9512</v>
      </c>
      <c r="B9135" t="s">
        <v>982</v>
      </c>
    </row>
    <row r="9136" spans="1:2">
      <c r="A9136" s="8" t="s">
        <v>9513</v>
      </c>
      <c r="B9136" t="s">
        <v>982</v>
      </c>
    </row>
    <row r="9137" spans="1:2">
      <c r="A9137" s="8" t="s">
        <v>9514</v>
      </c>
      <c r="B9137" t="s">
        <v>982</v>
      </c>
    </row>
    <row r="9138" spans="1:2">
      <c r="A9138" s="8" t="s">
        <v>9515</v>
      </c>
      <c r="B9138" t="s">
        <v>982</v>
      </c>
    </row>
    <row r="9139" spans="1:2">
      <c r="A9139" s="8" t="s">
        <v>9516</v>
      </c>
      <c r="B9139" t="s">
        <v>982</v>
      </c>
    </row>
    <row r="9140" spans="1:2">
      <c r="A9140" s="8" t="s">
        <v>9517</v>
      </c>
      <c r="B9140" t="s">
        <v>982</v>
      </c>
    </row>
    <row r="9141" spans="1:2">
      <c r="A9141" s="8" t="s">
        <v>9518</v>
      </c>
      <c r="B9141" t="s">
        <v>982</v>
      </c>
    </row>
    <row r="9142" spans="1:2">
      <c r="A9142" s="8" t="s">
        <v>9519</v>
      </c>
      <c r="B9142" t="s">
        <v>982</v>
      </c>
    </row>
    <row r="9143" spans="1:2">
      <c r="A9143" s="8" t="s">
        <v>9520</v>
      </c>
      <c r="B9143" t="s">
        <v>982</v>
      </c>
    </row>
    <row r="9144" spans="1:2">
      <c r="A9144" s="8" t="s">
        <v>9521</v>
      </c>
      <c r="B9144" t="s">
        <v>982</v>
      </c>
    </row>
    <row r="9145" spans="1:2">
      <c r="A9145" s="8" t="s">
        <v>9522</v>
      </c>
      <c r="B9145" t="s">
        <v>982</v>
      </c>
    </row>
    <row r="9146" spans="1:2">
      <c r="A9146" s="8" t="s">
        <v>9523</v>
      </c>
      <c r="B9146" t="s">
        <v>982</v>
      </c>
    </row>
    <row r="9147" spans="1:2">
      <c r="A9147" s="8" t="s">
        <v>9524</v>
      </c>
      <c r="B9147" t="s">
        <v>982</v>
      </c>
    </row>
    <row r="9148" spans="1:2">
      <c r="A9148" s="8" t="s">
        <v>9525</v>
      </c>
      <c r="B9148" t="s">
        <v>982</v>
      </c>
    </row>
    <row r="9149" spans="1:2">
      <c r="A9149" s="8" t="s">
        <v>9526</v>
      </c>
      <c r="B9149" t="s">
        <v>982</v>
      </c>
    </row>
    <row r="9150" spans="1:2">
      <c r="A9150" s="8" t="s">
        <v>9527</v>
      </c>
      <c r="B9150" t="s">
        <v>982</v>
      </c>
    </row>
    <row r="9151" spans="1:2">
      <c r="A9151" s="8" t="s">
        <v>9528</v>
      </c>
      <c r="B9151" t="s">
        <v>982</v>
      </c>
    </row>
    <row r="9152" spans="1:2">
      <c r="A9152" s="8" t="s">
        <v>9529</v>
      </c>
      <c r="B9152" t="s">
        <v>982</v>
      </c>
    </row>
    <row r="9153" spans="1:2">
      <c r="A9153" s="8" t="s">
        <v>9530</v>
      </c>
      <c r="B9153" t="s">
        <v>982</v>
      </c>
    </row>
    <row r="9154" spans="1:2">
      <c r="A9154" s="8" t="s">
        <v>9531</v>
      </c>
      <c r="B9154" t="s">
        <v>982</v>
      </c>
    </row>
    <row r="9155" spans="1:2">
      <c r="A9155" s="8" t="s">
        <v>9532</v>
      </c>
      <c r="B9155" t="s">
        <v>982</v>
      </c>
    </row>
    <row r="9156" spans="1:2">
      <c r="A9156" s="8" t="s">
        <v>9533</v>
      </c>
      <c r="B9156" t="s">
        <v>982</v>
      </c>
    </row>
    <row r="9157" spans="1:2">
      <c r="A9157" s="8" t="s">
        <v>9534</v>
      </c>
      <c r="B9157" t="s">
        <v>982</v>
      </c>
    </row>
    <row r="9158" spans="1:2">
      <c r="A9158" s="8" t="s">
        <v>9535</v>
      </c>
      <c r="B9158" t="s">
        <v>982</v>
      </c>
    </row>
    <row r="9159" spans="1:2">
      <c r="A9159" s="8" t="s">
        <v>9536</v>
      </c>
      <c r="B9159" t="s">
        <v>982</v>
      </c>
    </row>
    <row r="9160" spans="1:2">
      <c r="A9160" s="8" t="s">
        <v>9537</v>
      </c>
      <c r="B9160" t="s">
        <v>982</v>
      </c>
    </row>
    <row r="9161" spans="1:2">
      <c r="A9161" s="8" t="s">
        <v>9538</v>
      </c>
      <c r="B9161" t="s">
        <v>982</v>
      </c>
    </row>
    <row r="9162" spans="1:2">
      <c r="A9162" s="8" t="s">
        <v>9539</v>
      </c>
      <c r="B9162" t="s">
        <v>982</v>
      </c>
    </row>
    <row r="9163" spans="1:2">
      <c r="A9163" s="8" t="s">
        <v>9540</v>
      </c>
      <c r="B9163" t="s">
        <v>982</v>
      </c>
    </row>
    <row r="9164" spans="1:2">
      <c r="A9164" s="8" t="s">
        <v>9541</v>
      </c>
      <c r="B9164" t="s">
        <v>982</v>
      </c>
    </row>
    <row r="9165" spans="1:2">
      <c r="A9165" s="8" t="s">
        <v>9542</v>
      </c>
      <c r="B9165" t="s">
        <v>982</v>
      </c>
    </row>
    <row r="9166" spans="1:2">
      <c r="A9166" s="8" t="s">
        <v>9543</v>
      </c>
      <c r="B9166" t="s">
        <v>10593</v>
      </c>
    </row>
    <row r="9167" spans="1:2">
      <c r="A9167" s="8" t="s">
        <v>9544</v>
      </c>
      <c r="B9167" t="s">
        <v>982</v>
      </c>
    </row>
    <row r="9168" spans="1:2">
      <c r="A9168" s="8" t="s">
        <v>9545</v>
      </c>
      <c r="B9168" t="s">
        <v>982</v>
      </c>
    </row>
    <row r="9169" spans="1:2">
      <c r="A9169" s="8" t="s">
        <v>9546</v>
      </c>
      <c r="B9169" t="s">
        <v>982</v>
      </c>
    </row>
    <row r="9170" spans="1:2">
      <c r="A9170" s="8" t="s">
        <v>9547</v>
      </c>
      <c r="B9170" t="s">
        <v>982</v>
      </c>
    </row>
    <row r="9171" spans="1:2">
      <c r="A9171" s="8" t="s">
        <v>9548</v>
      </c>
      <c r="B9171" t="s">
        <v>982</v>
      </c>
    </row>
    <row r="9172" spans="1:2">
      <c r="A9172" s="8" t="s">
        <v>9549</v>
      </c>
      <c r="B9172" t="s">
        <v>10587</v>
      </c>
    </row>
    <row r="9173" spans="1:2">
      <c r="A9173" s="8" t="s">
        <v>9550</v>
      </c>
      <c r="B9173" t="s">
        <v>982</v>
      </c>
    </row>
    <row r="9174" spans="1:2">
      <c r="A9174" s="8" t="s">
        <v>9551</v>
      </c>
      <c r="B9174" t="s">
        <v>982</v>
      </c>
    </row>
    <row r="9175" spans="1:2">
      <c r="A9175" s="8" t="s">
        <v>9552</v>
      </c>
      <c r="B9175" t="s">
        <v>982</v>
      </c>
    </row>
    <row r="9176" spans="1:2">
      <c r="A9176" s="8" t="s">
        <v>9553</v>
      </c>
      <c r="B9176" t="s">
        <v>982</v>
      </c>
    </row>
    <row r="9177" spans="1:2">
      <c r="A9177" s="8" t="s">
        <v>9554</v>
      </c>
      <c r="B9177" t="s">
        <v>982</v>
      </c>
    </row>
    <row r="9178" spans="1:2">
      <c r="A9178" s="8" t="s">
        <v>9555</v>
      </c>
      <c r="B9178" t="s">
        <v>982</v>
      </c>
    </row>
    <row r="9179" spans="1:2">
      <c r="A9179" s="8" t="s">
        <v>9556</v>
      </c>
      <c r="B9179" t="s">
        <v>982</v>
      </c>
    </row>
    <row r="9180" spans="1:2">
      <c r="A9180" s="8" t="s">
        <v>9557</v>
      </c>
      <c r="B9180" t="s">
        <v>982</v>
      </c>
    </row>
    <row r="9181" spans="1:2">
      <c r="A9181" s="8" t="s">
        <v>9558</v>
      </c>
      <c r="B9181" t="s">
        <v>982</v>
      </c>
    </row>
    <row r="9182" spans="1:2">
      <c r="A9182" s="8" t="s">
        <v>9559</v>
      </c>
      <c r="B9182" t="s">
        <v>982</v>
      </c>
    </row>
    <row r="9183" spans="1:2">
      <c r="A9183" s="8" t="s">
        <v>9560</v>
      </c>
      <c r="B9183" t="s">
        <v>982</v>
      </c>
    </row>
    <row r="9184" spans="1:2">
      <c r="A9184" s="8" t="s">
        <v>9561</v>
      </c>
      <c r="B9184" t="s">
        <v>982</v>
      </c>
    </row>
    <row r="9185" spans="1:2">
      <c r="A9185" s="8" t="s">
        <v>9562</v>
      </c>
      <c r="B9185" t="s">
        <v>982</v>
      </c>
    </row>
    <row r="9186" spans="1:2">
      <c r="A9186" s="8" t="s">
        <v>9563</v>
      </c>
      <c r="B9186" t="s">
        <v>982</v>
      </c>
    </row>
    <row r="9187" spans="1:2">
      <c r="A9187" s="8" t="s">
        <v>9564</v>
      </c>
      <c r="B9187" t="s">
        <v>982</v>
      </c>
    </row>
    <row r="9188" spans="1:2">
      <c r="A9188" s="8" t="s">
        <v>9565</v>
      </c>
      <c r="B9188" t="s">
        <v>982</v>
      </c>
    </row>
    <row r="9189" spans="1:2">
      <c r="A9189" s="8" t="s">
        <v>9566</v>
      </c>
      <c r="B9189" t="s">
        <v>982</v>
      </c>
    </row>
    <row r="9190" spans="1:2">
      <c r="A9190" s="8" t="s">
        <v>9567</v>
      </c>
      <c r="B9190" t="s">
        <v>982</v>
      </c>
    </row>
    <row r="9191" spans="1:2">
      <c r="A9191" s="8" t="s">
        <v>9568</v>
      </c>
      <c r="B9191" t="s">
        <v>982</v>
      </c>
    </row>
    <row r="9192" spans="1:2">
      <c r="A9192" s="8" t="s">
        <v>9569</v>
      </c>
      <c r="B9192" t="s">
        <v>982</v>
      </c>
    </row>
    <row r="9193" spans="1:2">
      <c r="A9193" s="8" t="s">
        <v>9570</v>
      </c>
      <c r="B9193" t="s">
        <v>982</v>
      </c>
    </row>
    <row r="9194" spans="1:2">
      <c r="A9194" s="8" t="s">
        <v>9571</v>
      </c>
      <c r="B9194" t="s">
        <v>982</v>
      </c>
    </row>
    <row r="9195" spans="1:2">
      <c r="A9195" s="8" t="s">
        <v>9572</v>
      </c>
      <c r="B9195" t="s">
        <v>982</v>
      </c>
    </row>
    <row r="9196" spans="1:2">
      <c r="A9196" s="8" t="s">
        <v>9573</v>
      </c>
      <c r="B9196" t="s">
        <v>982</v>
      </c>
    </row>
    <row r="9197" spans="1:2">
      <c r="A9197" s="8" t="s">
        <v>9574</v>
      </c>
      <c r="B9197" t="s">
        <v>982</v>
      </c>
    </row>
    <row r="9198" spans="1:2">
      <c r="A9198" s="8" t="s">
        <v>9575</v>
      </c>
      <c r="B9198" t="s">
        <v>982</v>
      </c>
    </row>
    <row r="9199" spans="1:2">
      <c r="A9199" s="8" t="s">
        <v>9576</v>
      </c>
      <c r="B9199" t="s">
        <v>982</v>
      </c>
    </row>
    <row r="9200" spans="1:2">
      <c r="A9200" s="8" t="s">
        <v>9577</v>
      </c>
      <c r="B9200" t="s">
        <v>982</v>
      </c>
    </row>
    <row r="9201" spans="1:2">
      <c r="A9201" s="8" t="s">
        <v>9578</v>
      </c>
      <c r="B9201" t="s">
        <v>982</v>
      </c>
    </row>
    <row r="9202" spans="1:2">
      <c r="A9202" s="8" t="s">
        <v>9579</v>
      </c>
      <c r="B9202" t="s">
        <v>982</v>
      </c>
    </row>
    <row r="9203" spans="1:2">
      <c r="A9203" s="8" t="s">
        <v>9580</v>
      </c>
      <c r="B9203" t="s">
        <v>982</v>
      </c>
    </row>
    <row r="9204" spans="1:2">
      <c r="A9204" s="8" t="s">
        <v>9581</v>
      </c>
      <c r="B9204" t="s">
        <v>982</v>
      </c>
    </row>
    <row r="9205" spans="1:2">
      <c r="A9205" s="8" t="s">
        <v>9582</v>
      </c>
      <c r="B9205" t="s">
        <v>982</v>
      </c>
    </row>
    <row r="9206" spans="1:2">
      <c r="A9206" s="8" t="s">
        <v>9583</v>
      </c>
      <c r="B9206" t="s">
        <v>982</v>
      </c>
    </row>
    <row r="9207" spans="1:2">
      <c r="A9207" s="8" t="s">
        <v>9584</v>
      </c>
      <c r="B9207" t="s">
        <v>982</v>
      </c>
    </row>
    <row r="9208" spans="1:2">
      <c r="A9208" s="8" t="s">
        <v>9585</v>
      </c>
      <c r="B9208" t="s">
        <v>982</v>
      </c>
    </row>
    <row r="9209" spans="1:2">
      <c r="A9209" s="8" t="s">
        <v>9586</v>
      </c>
      <c r="B9209" t="s">
        <v>982</v>
      </c>
    </row>
    <row r="9210" spans="1:2">
      <c r="A9210" s="8" t="s">
        <v>9587</v>
      </c>
      <c r="B9210" t="s">
        <v>982</v>
      </c>
    </row>
    <row r="9211" spans="1:2">
      <c r="A9211" s="8" t="s">
        <v>9588</v>
      </c>
      <c r="B9211" t="s">
        <v>982</v>
      </c>
    </row>
    <row r="9212" spans="1:2">
      <c r="A9212" s="8" t="s">
        <v>9589</v>
      </c>
      <c r="B9212" t="s">
        <v>982</v>
      </c>
    </row>
    <row r="9213" spans="1:2">
      <c r="A9213" s="8" t="s">
        <v>9590</v>
      </c>
      <c r="B9213" t="s">
        <v>982</v>
      </c>
    </row>
    <row r="9214" spans="1:2">
      <c r="A9214" s="8" t="s">
        <v>9591</v>
      </c>
      <c r="B9214" t="s">
        <v>982</v>
      </c>
    </row>
    <row r="9215" spans="1:2">
      <c r="A9215" s="8" t="s">
        <v>9592</v>
      </c>
      <c r="B9215" t="s">
        <v>982</v>
      </c>
    </row>
    <row r="9216" spans="1:2">
      <c r="A9216" s="8" t="s">
        <v>9593</v>
      </c>
      <c r="B9216" t="s">
        <v>982</v>
      </c>
    </row>
    <row r="9217" spans="1:2">
      <c r="A9217" s="8" t="s">
        <v>9594</v>
      </c>
      <c r="B9217" t="s">
        <v>982</v>
      </c>
    </row>
    <row r="9218" spans="1:2">
      <c r="A9218" s="8" t="s">
        <v>9595</v>
      </c>
      <c r="B9218" t="s">
        <v>982</v>
      </c>
    </row>
    <row r="9219" spans="1:2">
      <c r="A9219" s="8" t="s">
        <v>9596</v>
      </c>
      <c r="B9219" t="s">
        <v>982</v>
      </c>
    </row>
    <row r="9220" spans="1:2">
      <c r="A9220" s="8" t="s">
        <v>9597</v>
      </c>
      <c r="B9220" t="s">
        <v>982</v>
      </c>
    </row>
    <row r="9221" spans="1:2">
      <c r="A9221" s="8" t="s">
        <v>9598</v>
      </c>
      <c r="B9221" t="s">
        <v>982</v>
      </c>
    </row>
    <row r="9222" spans="1:2">
      <c r="A9222" s="8" t="s">
        <v>9599</v>
      </c>
      <c r="B9222" t="s">
        <v>982</v>
      </c>
    </row>
    <row r="9223" spans="1:2">
      <c r="A9223" s="8" t="s">
        <v>9600</v>
      </c>
      <c r="B9223" t="s">
        <v>982</v>
      </c>
    </row>
    <row r="9224" spans="1:2">
      <c r="A9224" s="8" t="s">
        <v>9601</v>
      </c>
      <c r="B9224" t="s">
        <v>982</v>
      </c>
    </row>
    <row r="9225" spans="1:2">
      <c r="A9225" s="8" t="s">
        <v>9602</v>
      </c>
      <c r="B9225" t="s">
        <v>982</v>
      </c>
    </row>
    <row r="9226" spans="1:2">
      <c r="A9226" s="8" t="s">
        <v>9603</v>
      </c>
      <c r="B9226" t="s">
        <v>982</v>
      </c>
    </row>
    <row r="9227" spans="1:2">
      <c r="A9227" s="8" t="s">
        <v>9604</v>
      </c>
      <c r="B9227" t="s">
        <v>982</v>
      </c>
    </row>
    <row r="9228" spans="1:2">
      <c r="A9228" s="8" t="s">
        <v>9605</v>
      </c>
      <c r="B9228" t="s">
        <v>982</v>
      </c>
    </row>
    <row r="9229" spans="1:2">
      <c r="A9229" s="8" t="s">
        <v>9606</v>
      </c>
      <c r="B9229" t="s">
        <v>982</v>
      </c>
    </row>
    <row r="9230" spans="1:2">
      <c r="A9230" s="8" t="s">
        <v>9607</v>
      </c>
      <c r="B9230" t="s">
        <v>982</v>
      </c>
    </row>
    <row r="9231" spans="1:2">
      <c r="A9231" s="8" t="s">
        <v>9608</v>
      </c>
      <c r="B9231" t="s">
        <v>982</v>
      </c>
    </row>
    <row r="9232" spans="1:2">
      <c r="A9232" s="8" t="s">
        <v>9609</v>
      </c>
      <c r="B9232" t="s">
        <v>982</v>
      </c>
    </row>
    <row r="9233" spans="1:2">
      <c r="A9233" s="8" t="s">
        <v>9610</v>
      </c>
      <c r="B9233" t="s">
        <v>982</v>
      </c>
    </row>
    <row r="9234" spans="1:2">
      <c r="A9234" s="8" t="s">
        <v>9611</v>
      </c>
      <c r="B9234" t="s">
        <v>982</v>
      </c>
    </row>
    <row r="9235" spans="1:2">
      <c r="A9235" s="8" t="s">
        <v>9612</v>
      </c>
      <c r="B9235" t="s">
        <v>982</v>
      </c>
    </row>
    <row r="9236" spans="1:2">
      <c r="A9236" s="8" t="s">
        <v>9613</v>
      </c>
      <c r="B9236" t="s">
        <v>982</v>
      </c>
    </row>
    <row r="9237" spans="1:2">
      <c r="A9237" s="8" t="s">
        <v>9614</v>
      </c>
      <c r="B9237" t="s">
        <v>982</v>
      </c>
    </row>
    <row r="9238" spans="1:2">
      <c r="A9238" s="8" t="s">
        <v>9615</v>
      </c>
      <c r="B9238" t="s">
        <v>982</v>
      </c>
    </row>
    <row r="9239" spans="1:2">
      <c r="A9239" s="8" t="s">
        <v>9616</v>
      </c>
      <c r="B9239" t="s">
        <v>982</v>
      </c>
    </row>
    <row r="9240" spans="1:2">
      <c r="A9240" s="8" t="s">
        <v>9617</v>
      </c>
      <c r="B9240" t="s">
        <v>982</v>
      </c>
    </row>
    <row r="9241" spans="1:2">
      <c r="A9241" s="8" t="s">
        <v>9618</v>
      </c>
      <c r="B9241" t="s">
        <v>982</v>
      </c>
    </row>
    <row r="9242" spans="1:2">
      <c r="A9242" s="8" t="s">
        <v>9619</v>
      </c>
      <c r="B9242" t="s">
        <v>982</v>
      </c>
    </row>
    <row r="9243" spans="1:2">
      <c r="A9243" s="8" t="s">
        <v>9620</v>
      </c>
      <c r="B9243" t="s">
        <v>982</v>
      </c>
    </row>
    <row r="9244" spans="1:2">
      <c r="A9244" s="8" t="s">
        <v>9621</v>
      </c>
      <c r="B9244" t="s">
        <v>982</v>
      </c>
    </row>
    <row r="9245" spans="1:2">
      <c r="A9245" s="8" t="s">
        <v>9622</v>
      </c>
      <c r="B9245" t="s">
        <v>982</v>
      </c>
    </row>
    <row r="9246" spans="1:2">
      <c r="A9246" s="8" t="s">
        <v>9623</v>
      </c>
      <c r="B9246" t="s">
        <v>982</v>
      </c>
    </row>
    <row r="9247" spans="1:2">
      <c r="A9247" s="8" t="s">
        <v>9624</v>
      </c>
      <c r="B9247" t="s">
        <v>982</v>
      </c>
    </row>
    <row r="9248" spans="1:2">
      <c r="A9248" s="8" t="s">
        <v>9625</v>
      </c>
      <c r="B9248" t="s">
        <v>982</v>
      </c>
    </row>
    <row r="9249" spans="1:2">
      <c r="A9249" s="8" t="s">
        <v>9626</v>
      </c>
      <c r="B9249" t="s">
        <v>982</v>
      </c>
    </row>
    <row r="9250" spans="1:2">
      <c r="A9250" s="8" t="s">
        <v>9627</v>
      </c>
      <c r="B9250" t="s">
        <v>982</v>
      </c>
    </row>
    <row r="9251" spans="1:2">
      <c r="A9251" s="8" t="s">
        <v>9628</v>
      </c>
      <c r="B9251" t="s">
        <v>982</v>
      </c>
    </row>
    <row r="9252" spans="1:2">
      <c r="A9252" s="8" t="s">
        <v>9629</v>
      </c>
      <c r="B9252" t="s">
        <v>982</v>
      </c>
    </row>
    <row r="9253" spans="1:2">
      <c r="A9253" s="8" t="s">
        <v>9630</v>
      </c>
      <c r="B9253" t="s">
        <v>982</v>
      </c>
    </row>
    <row r="9254" spans="1:2">
      <c r="A9254" s="8" t="s">
        <v>9631</v>
      </c>
      <c r="B9254" t="s">
        <v>982</v>
      </c>
    </row>
    <row r="9255" spans="1:2">
      <c r="A9255" s="8" t="s">
        <v>9632</v>
      </c>
      <c r="B9255" t="s">
        <v>982</v>
      </c>
    </row>
    <row r="9256" spans="1:2">
      <c r="A9256" s="8" t="s">
        <v>9633</v>
      </c>
      <c r="B9256" t="s">
        <v>982</v>
      </c>
    </row>
    <row r="9257" spans="1:2">
      <c r="A9257" s="8" t="s">
        <v>9634</v>
      </c>
      <c r="B9257" t="s">
        <v>982</v>
      </c>
    </row>
    <row r="9258" spans="1:2">
      <c r="A9258" s="8" t="s">
        <v>9635</v>
      </c>
      <c r="B9258" t="s">
        <v>982</v>
      </c>
    </row>
    <row r="9259" spans="1:2">
      <c r="A9259" s="8" t="s">
        <v>9636</v>
      </c>
      <c r="B9259" t="s">
        <v>982</v>
      </c>
    </row>
    <row r="9260" spans="1:2">
      <c r="A9260" s="8" t="s">
        <v>9637</v>
      </c>
      <c r="B9260" t="s">
        <v>982</v>
      </c>
    </row>
    <row r="9261" spans="1:2">
      <c r="A9261" s="8" t="s">
        <v>9638</v>
      </c>
      <c r="B9261" t="s">
        <v>982</v>
      </c>
    </row>
    <row r="9262" spans="1:2">
      <c r="A9262" s="8" t="s">
        <v>9639</v>
      </c>
      <c r="B9262" t="s">
        <v>982</v>
      </c>
    </row>
    <row r="9263" spans="1:2">
      <c r="A9263" s="8" t="s">
        <v>9640</v>
      </c>
      <c r="B9263" t="s">
        <v>982</v>
      </c>
    </row>
    <row r="9264" spans="1:2">
      <c r="A9264" s="8" t="s">
        <v>9641</v>
      </c>
      <c r="B9264" t="s">
        <v>982</v>
      </c>
    </row>
    <row r="9265" spans="1:2">
      <c r="A9265" s="8" t="s">
        <v>9642</v>
      </c>
      <c r="B9265" t="s">
        <v>982</v>
      </c>
    </row>
    <row r="9266" spans="1:2">
      <c r="A9266" s="8" t="s">
        <v>9643</v>
      </c>
      <c r="B9266" t="s">
        <v>982</v>
      </c>
    </row>
    <row r="9267" spans="1:2">
      <c r="A9267" s="8" t="s">
        <v>9644</v>
      </c>
      <c r="B9267" t="s">
        <v>982</v>
      </c>
    </row>
    <row r="9268" spans="1:2">
      <c r="A9268" s="8" t="s">
        <v>9645</v>
      </c>
      <c r="B9268" t="s">
        <v>982</v>
      </c>
    </row>
    <row r="9269" spans="1:2">
      <c r="A9269" s="8" t="s">
        <v>9646</v>
      </c>
      <c r="B9269" t="s">
        <v>982</v>
      </c>
    </row>
    <row r="9270" spans="1:2">
      <c r="A9270" s="8" t="s">
        <v>9647</v>
      </c>
      <c r="B9270" t="s">
        <v>982</v>
      </c>
    </row>
    <row r="9271" spans="1:2">
      <c r="A9271" s="8" t="s">
        <v>9648</v>
      </c>
      <c r="B9271" t="s">
        <v>982</v>
      </c>
    </row>
    <row r="9272" spans="1:2">
      <c r="A9272" s="8" t="s">
        <v>9649</v>
      </c>
      <c r="B9272" t="s">
        <v>982</v>
      </c>
    </row>
    <row r="9273" spans="1:2">
      <c r="A9273" s="8" t="s">
        <v>9650</v>
      </c>
      <c r="B9273" t="s">
        <v>982</v>
      </c>
    </row>
    <row r="9274" spans="1:2">
      <c r="A9274" s="8" t="s">
        <v>9651</v>
      </c>
      <c r="B9274" t="s">
        <v>982</v>
      </c>
    </row>
    <row r="9275" spans="1:2">
      <c r="A9275" s="8" t="s">
        <v>9652</v>
      </c>
      <c r="B9275" t="s">
        <v>982</v>
      </c>
    </row>
    <row r="9276" spans="1:2">
      <c r="A9276" s="8" t="s">
        <v>9653</v>
      </c>
      <c r="B9276" t="s">
        <v>982</v>
      </c>
    </row>
    <row r="9277" spans="1:2">
      <c r="A9277" s="8" t="s">
        <v>9654</v>
      </c>
      <c r="B9277" t="s">
        <v>982</v>
      </c>
    </row>
    <row r="9278" spans="1:2">
      <c r="A9278" s="8" t="s">
        <v>9655</v>
      </c>
      <c r="B9278" t="s">
        <v>982</v>
      </c>
    </row>
    <row r="9279" spans="1:2">
      <c r="A9279" s="8" t="s">
        <v>9656</v>
      </c>
      <c r="B9279" t="s">
        <v>982</v>
      </c>
    </row>
    <row r="9280" spans="1:2">
      <c r="A9280" s="8" t="s">
        <v>9657</v>
      </c>
      <c r="B9280" t="s">
        <v>982</v>
      </c>
    </row>
    <row r="9281" spans="1:2">
      <c r="A9281" s="8" t="s">
        <v>9658</v>
      </c>
      <c r="B9281" t="s">
        <v>982</v>
      </c>
    </row>
    <row r="9282" spans="1:2">
      <c r="A9282" s="8" t="s">
        <v>9659</v>
      </c>
      <c r="B9282" t="s">
        <v>982</v>
      </c>
    </row>
    <row r="9283" spans="1:2">
      <c r="A9283" s="8" t="s">
        <v>9660</v>
      </c>
      <c r="B9283" t="s">
        <v>982</v>
      </c>
    </row>
    <row r="9284" spans="1:2">
      <c r="A9284" s="8" t="s">
        <v>9661</v>
      </c>
      <c r="B9284" t="s">
        <v>982</v>
      </c>
    </row>
    <row r="9285" spans="1:2">
      <c r="A9285" s="8" t="s">
        <v>9662</v>
      </c>
      <c r="B9285" t="s">
        <v>982</v>
      </c>
    </row>
    <row r="9286" spans="1:2">
      <c r="A9286" s="8" t="s">
        <v>9663</v>
      </c>
      <c r="B9286" t="s">
        <v>982</v>
      </c>
    </row>
    <row r="9287" spans="1:2">
      <c r="A9287" s="8" t="s">
        <v>9664</v>
      </c>
      <c r="B9287" t="s">
        <v>982</v>
      </c>
    </row>
    <row r="9288" spans="1:2">
      <c r="A9288" s="8" t="s">
        <v>9665</v>
      </c>
      <c r="B9288" t="s">
        <v>982</v>
      </c>
    </row>
    <row r="9289" spans="1:2">
      <c r="A9289" s="8" t="s">
        <v>9666</v>
      </c>
      <c r="B9289" t="s">
        <v>982</v>
      </c>
    </row>
    <row r="9290" spans="1:2">
      <c r="A9290" s="8" t="s">
        <v>9667</v>
      </c>
      <c r="B9290" t="s">
        <v>982</v>
      </c>
    </row>
    <row r="9291" spans="1:2">
      <c r="A9291" s="8" t="s">
        <v>9668</v>
      </c>
      <c r="B9291" t="s">
        <v>982</v>
      </c>
    </row>
    <row r="9292" spans="1:2">
      <c r="A9292" s="8" t="s">
        <v>9669</v>
      </c>
      <c r="B9292" t="s">
        <v>982</v>
      </c>
    </row>
    <row r="9293" spans="1:2">
      <c r="A9293" s="8" t="s">
        <v>9670</v>
      </c>
      <c r="B9293" t="s">
        <v>982</v>
      </c>
    </row>
    <row r="9294" spans="1:2">
      <c r="A9294" s="8" t="s">
        <v>9671</v>
      </c>
      <c r="B9294" t="s">
        <v>982</v>
      </c>
    </row>
    <row r="9295" spans="1:2">
      <c r="A9295" s="8" t="s">
        <v>9672</v>
      </c>
      <c r="B9295" t="s">
        <v>982</v>
      </c>
    </row>
    <row r="9296" spans="1:2">
      <c r="A9296" s="8" t="s">
        <v>9673</v>
      </c>
      <c r="B9296" t="s">
        <v>982</v>
      </c>
    </row>
    <row r="9297" spans="1:2">
      <c r="A9297" s="8" t="s">
        <v>9674</v>
      </c>
      <c r="B9297" t="s">
        <v>982</v>
      </c>
    </row>
    <row r="9298" spans="1:2">
      <c r="A9298" s="8" t="s">
        <v>9675</v>
      </c>
      <c r="B9298" t="s">
        <v>982</v>
      </c>
    </row>
    <row r="9299" spans="1:2">
      <c r="A9299" s="8" t="s">
        <v>9676</v>
      </c>
      <c r="B9299" t="s">
        <v>982</v>
      </c>
    </row>
    <row r="9300" spans="1:2">
      <c r="A9300" s="8" t="s">
        <v>9677</v>
      </c>
      <c r="B9300" t="s">
        <v>982</v>
      </c>
    </row>
    <row r="9301" spans="1:2">
      <c r="A9301" s="8" t="s">
        <v>9678</v>
      </c>
      <c r="B9301" t="s">
        <v>982</v>
      </c>
    </row>
    <row r="9302" spans="1:2">
      <c r="A9302" s="8" t="s">
        <v>9679</v>
      </c>
      <c r="B9302" t="s">
        <v>982</v>
      </c>
    </row>
    <row r="9303" spans="1:2">
      <c r="A9303" s="8" t="s">
        <v>9680</v>
      </c>
      <c r="B9303" t="s">
        <v>982</v>
      </c>
    </row>
    <row r="9304" spans="1:2">
      <c r="A9304" s="8" t="s">
        <v>9681</v>
      </c>
      <c r="B9304" t="s">
        <v>982</v>
      </c>
    </row>
    <row r="9305" spans="1:2">
      <c r="A9305" s="8" t="s">
        <v>9682</v>
      </c>
      <c r="B9305" t="s">
        <v>982</v>
      </c>
    </row>
    <row r="9306" spans="1:2">
      <c r="A9306" s="8" t="s">
        <v>9683</v>
      </c>
      <c r="B9306" t="s">
        <v>982</v>
      </c>
    </row>
    <row r="9307" spans="1:2">
      <c r="A9307" s="8" t="s">
        <v>9684</v>
      </c>
      <c r="B9307" t="s">
        <v>982</v>
      </c>
    </row>
    <row r="9308" spans="1:2">
      <c r="A9308" s="8" t="s">
        <v>9685</v>
      </c>
      <c r="B9308" t="s">
        <v>982</v>
      </c>
    </row>
    <row r="9309" spans="1:2">
      <c r="A9309" s="8" t="s">
        <v>9686</v>
      </c>
      <c r="B9309" t="s">
        <v>982</v>
      </c>
    </row>
    <row r="9310" spans="1:2">
      <c r="A9310" s="8" t="s">
        <v>9687</v>
      </c>
      <c r="B9310" t="s">
        <v>982</v>
      </c>
    </row>
    <row r="9311" spans="1:2">
      <c r="A9311" s="8" t="s">
        <v>9688</v>
      </c>
      <c r="B9311" t="s">
        <v>982</v>
      </c>
    </row>
    <row r="9312" spans="1:2">
      <c r="A9312" s="8" t="s">
        <v>9689</v>
      </c>
      <c r="B9312" t="s">
        <v>982</v>
      </c>
    </row>
    <row r="9313" spans="1:2">
      <c r="A9313" s="8" t="s">
        <v>9690</v>
      </c>
      <c r="B9313" t="s">
        <v>982</v>
      </c>
    </row>
    <row r="9314" spans="1:2">
      <c r="A9314" s="8" t="s">
        <v>9691</v>
      </c>
      <c r="B9314" t="s">
        <v>982</v>
      </c>
    </row>
    <row r="9315" spans="1:2">
      <c r="A9315" s="8" t="s">
        <v>9692</v>
      </c>
      <c r="B9315" t="s">
        <v>982</v>
      </c>
    </row>
    <row r="9316" spans="1:2">
      <c r="A9316" s="8" t="s">
        <v>9693</v>
      </c>
      <c r="B9316" t="s">
        <v>982</v>
      </c>
    </row>
    <row r="9317" spans="1:2">
      <c r="A9317" s="8" t="s">
        <v>9694</v>
      </c>
      <c r="B9317" t="s">
        <v>982</v>
      </c>
    </row>
    <row r="9318" spans="1:2">
      <c r="A9318" s="8" t="s">
        <v>9695</v>
      </c>
      <c r="B9318" t="s">
        <v>982</v>
      </c>
    </row>
    <row r="9319" spans="1:2">
      <c r="A9319" s="8" t="s">
        <v>9696</v>
      </c>
      <c r="B9319" t="s">
        <v>982</v>
      </c>
    </row>
    <row r="9320" spans="1:2">
      <c r="A9320" s="8" t="s">
        <v>9697</v>
      </c>
      <c r="B9320" t="s">
        <v>982</v>
      </c>
    </row>
    <row r="9321" spans="1:2">
      <c r="A9321" s="8" t="s">
        <v>9698</v>
      </c>
      <c r="B9321" t="s">
        <v>982</v>
      </c>
    </row>
    <row r="9322" spans="1:2">
      <c r="A9322" s="8" t="s">
        <v>9699</v>
      </c>
      <c r="B9322" t="s">
        <v>982</v>
      </c>
    </row>
    <row r="9323" spans="1:2">
      <c r="A9323" s="8" t="s">
        <v>9700</v>
      </c>
      <c r="B9323" t="s">
        <v>982</v>
      </c>
    </row>
    <row r="9324" spans="1:2">
      <c r="A9324" s="8" t="s">
        <v>9701</v>
      </c>
      <c r="B9324" t="s">
        <v>982</v>
      </c>
    </row>
    <row r="9325" spans="1:2">
      <c r="A9325" s="8" t="s">
        <v>9702</v>
      </c>
      <c r="B9325" t="s">
        <v>982</v>
      </c>
    </row>
    <row r="9326" spans="1:2">
      <c r="A9326" s="8" t="s">
        <v>9703</v>
      </c>
      <c r="B9326" t="s">
        <v>982</v>
      </c>
    </row>
    <row r="9327" spans="1:2">
      <c r="A9327" s="8" t="s">
        <v>9704</v>
      </c>
      <c r="B9327" t="s">
        <v>982</v>
      </c>
    </row>
    <row r="9328" spans="1:2">
      <c r="A9328" s="8" t="s">
        <v>9705</v>
      </c>
      <c r="B9328" t="s">
        <v>982</v>
      </c>
    </row>
    <row r="9329" spans="1:2">
      <c r="A9329" s="8" t="s">
        <v>9706</v>
      </c>
      <c r="B9329" t="s">
        <v>982</v>
      </c>
    </row>
    <row r="9330" spans="1:2">
      <c r="A9330" s="8" t="s">
        <v>9707</v>
      </c>
      <c r="B9330" t="s">
        <v>982</v>
      </c>
    </row>
    <row r="9331" spans="1:2">
      <c r="A9331" s="8" t="s">
        <v>9708</v>
      </c>
      <c r="B9331" t="s">
        <v>982</v>
      </c>
    </row>
    <row r="9332" spans="1:2">
      <c r="A9332" s="8" t="s">
        <v>9709</v>
      </c>
      <c r="B9332" t="s">
        <v>982</v>
      </c>
    </row>
    <row r="9333" spans="1:2">
      <c r="A9333" s="8" t="s">
        <v>9710</v>
      </c>
      <c r="B9333" t="s">
        <v>982</v>
      </c>
    </row>
    <row r="9334" spans="1:2">
      <c r="A9334" s="8" t="s">
        <v>9711</v>
      </c>
      <c r="B9334" t="s">
        <v>982</v>
      </c>
    </row>
    <row r="9335" spans="1:2">
      <c r="A9335" s="8" t="s">
        <v>9712</v>
      </c>
      <c r="B9335" t="s">
        <v>982</v>
      </c>
    </row>
    <row r="9336" spans="1:2">
      <c r="A9336" s="8" t="s">
        <v>9713</v>
      </c>
      <c r="B9336" t="s">
        <v>10545</v>
      </c>
    </row>
    <row r="9337" spans="1:2">
      <c r="A9337" s="8" t="s">
        <v>9714</v>
      </c>
      <c r="B9337" t="s">
        <v>982</v>
      </c>
    </row>
    <row r="9338" spans="1:2">
      <c r="A9338" s="8" t="s">
        <v>9715</v>
      </c>
      <c r="B9338" t="s">
        <v>982</v>
      </c>
    </row>
    <row r="9339" spans="1:2">
      <c r="A9339" s="8" t="s">
        <v>9716</v>
      </c>
      <c r="B9339" t="s">
        <v>982</v>
      </c>
    </row>
    <row r="9340" spans="1:2">
      <c r="A9340" s="8" t="s">
        <v>9717</v>
      </c>
      <c r="B9340" t="s">
        <v>982</v>
      </c>
    </row>
    <row r="9341" spans="1:2">
      <c r="A9341" s="8" t="s">
        <v>9718</v>
      </c>
      <c r="B9341" t="s">
        <v>982</v>
      </c>
    </row>
    <row r="9342" spans="1:2">
      <c r="A9342" s="8" t="s">
        <v>9719</v>
      </c>
      <c r="B9342" t="s">
        <v>982</v>
      </c>
    </row>
    <row r="9343" spans="1:2">
      <c r="A9343" s="8" t="s">
        <v>9720</v>
      </c>
      <c r="B9343" t="s">
        <v>982</v>
      </c>
    </row>
    <row r="9344" spans="1:2">
      <c r="A9344" s="8" t="s">
        <v>9721</v>
      </c>
      <c r="B9344" t="s">
        <v>982</v>
      </c>
    </row>
    <row r="9345" spans="1:2">
      <c r="A9345" s="8" t="s">
        <v>9722</v>
      </c>
      <c r="B9345" t="s">
        <v>982</v>
      </c>
    </row>
    <row r="9346" spans="1:2">
      <c r="A9346" s="8" t="s">
        <v>9723</v>
      </c>
      <c r="B9346" t="s">
        <v>982</v>
      </c>
    </row>
    <row r="9347" spans="1:2">
      <c r="A9347" s="8" t="s">
        <v>9724</v>
      </c>
      <c r="B9347" t="s">
        <v>982</v>
      </c>
    </row>
    <row r="9348" spans="1:2">
      <c r="A9348" s="8" t="s">
        <v>9725</v>
      </c>
      <c r="B9348" t="s">
        <v>982</v>
      </c>
    </row>
    <row r="9349" spans="1:2">
      <c r="A9349" s="8" t="s">
        <v>9726</v>
      </c>
      <c r="B9349" t="s">
        <v>982</v>
      </c>
    </row>
    <row r="9350" spans="1:2">
      <c r="A9350" s="8" t="s">
        <v>9727</v>
      </c>
      <c r="B9350" t="s">
        <v>982</v>
      </c>
    </row>
    <row r="9351" spans="1:2">
      <c r="A9351" s="8" t="s">
        <v>9728</v>
      </c>
      <c r="B9351" t="s">
        <v>982</v>
      </c>
    </row>
    <row r="9352" spans="1:2">
      <c r="A9352" s="8" t="s">
        <v>9729</v>
      </c>
      <c r="B9352" t="s">
        <v>982</v>
      </c>
    </row>
    <row r="9353" spans="1:2">
      <c r="A9353" s="8" t="s">
        <v>9730</v>
      </c>
      <c r="B9353" t="s">
        <v>982</v>
      </c>
    </row>
    <row r="9354" spans="1:2">
      <c r="A9354" s="8" t="s">
        <v>9731</v>
      </c>
      <c r="B9354" t="s">
        <v>982</v>
      </c>
    </row>
    <row r="9355" spans="1:2">
      <c r="A9355" s="8" t="s">
        <v>9732</v>
      </c>
      <c r="B9355" t="s">
        <v>982</v>
      </c>
    </row>
    <row r="9356" spans="1:2">
      <c r="A9356" s="8" t="s">
        <v>9733</v>
      </c>
      <c r="B9356" t="s">
        <v>982</v>
      </c>
    </row>
    <row r="9357" spans="1:2">
      <c r="A9357" s="8" t="s">
        <v>9734</v>
      </c>
      <c r="B9357" t="s">
        <v>982</v>
      </c>
    </row>
    <row r="9358" spans="1:2">
      <c r="A9358" s="8" t="s">
        <v>9735</v>
      </c>
      <c r="B9358" t="s">
        <v>982</v>
      </c>
    </row>
    <row r="9359" spans="1:2">
      <c r="A9359" s="8" t="s">
        <v>9736</v>
      </c>
      <c r="B9359" t="s">
        <v>982</v>
      </c>
    </row>
    <row r="9360" spans="1:2">
      <c r="A9360" s="8" t="s">
        <v>9737</v>
      </c>
      <c r="B9360" t="s">
        <v>982</v>
      </c>
    </row>
    <row r="9361" spans="1:2">
      <c r="A9361" s="8" t="s">
        <v>9738</v>
      </c>
      <c r="B9361" t="s">
        <v>982</v>
      </c>
    </row>
    <row r="9362" spans="1:2">
      <c r="A9362" s="8" t="s">
        <v>9739</v>
      </c>
      <c r="B9362" t="s">
        <v>982</v>
      </c>
    </row>
    <row r="9363" spans="1:2">
      <c r="A9363" s="8" t="s">
        <v>9740</v>
      </c>
      <c r="B9363" t="s">
        <v>982</v>
      </c>
    </row>
    <row r="9364" spans="1:2">
      <c r="A9364" s="8" t="s">
        <v>9741</v>
      </c>
      <c r="B9364" t="s">
        <v>982</v>
      </c>
    </row>
    <row r="9365" spans="1:2">
      <c r="A9365" s="8" t="s">
        <v>9742</v>
      </c>
      <c r="B9365" t="s">
        <v>982</v>
      </c>
    </row>
    <row r="9366" spans="1:2">
      <c r="A9366" s="8" t="s">
        <v>9743</v>
      </c>
      <c r="B9366" t="s">
        <v>982</v>
      </c>
    </row>
    <row r="9367" spans="1:2">
      <c r="A9367" s="8" t="s">
        <v>9744</v>
      </c>
      <c r="B9367" t="s">
        <v>982</v>
      </c>
    </row>
    <row r="9368" spans="1:2">
      <c r="A9368" s="8" t="s">
        <v>9745</v>
      </c>
      <c r="B9368" t="s">
        <v>982</v>
      </c>
    </row>
    <row r="9369" spans="1:2">
      <c r="A9369" s="8" t="s">
        <v>9746</v>
      </c>
      <c r="B9369" t="s">
        <v>982</v>
      </c>
    </row>
    <row r="9370" spans="1:2">
      <c r="A9370" s="8" t="s">
        <v>9747</v>
      </c>
      <c r="B9370" t="s">
        <v>982</v>
      </c>
    </row>
    <row r="9371" spans="1:2">
      <c r="A9371" s="8" t="s">
        <v>9748</v>
      </c>
      <c r="B9371" t="s">
        <v>982</v>
      </c>
    </row>
    <row r="9372" spans="1:2">
      <c r="A9372" s="8" t="s">
        <v>9749</v>
      </c>
      <c r="B9372" t="s">
        <v>982</v>
      </c>
    </row>
    <row r="9373" spans="1:2">
      <c r="A9373" s="8" t="s">
        <v>9750</v>
      </c>
      <c r="B9373" t="s">
        <v>982</v>
      </c>
    </row>
    <row r="9374" spans="1:2">
      <c r="A9374" s="8" t="s">
        <v>9751</v>
      </c>
      <c r="B9374" t="s">
        <v>982</v>
      </c>
    </row>
    <row r="9375" spans="1:2">
      <c r="A9375" s="8" t="s">
        <v>9752</v>
      </c>
      <c r="B9375" t="s">
        <v>982</v>
      </c>
    </row>
    <row r="9376" spans="1:2">
      <c r="A9376" s="8" t="s">
        <v>9753</v>
      </c>
      <c r="B9376" t="s">
        <v>982</v>
      </c>
    </row>
    <row r="9377" spans="1:2">
      <c r="A9377" s="8" t="s">
        <v>9754</v>
      </c>
      <c r="B9377" t="s">
        <v>982</v>
      </c>
    </row>
    <row r="9378" spans="1:2">
      <c r="A9378" s="8" t="s">
        <v>9755</v>
      </c>
      <c r="B9378" t="s">
        <v>982</v>
      </c>
    </row>
    <row r="9379" spans="1:2">
      <c r="A9379" s="8" t="s">
        <v>9756</v>
      </c>
      <c r="B9379" t="s">
        <v>982</v>
      </c>
    </row>
    <row r="9380" spans="1:2">
      <c r="A9380" s="8" t="s">
        <v>9757</v>
      </c>
      <c r="B9380" t="s">
        <v>982</v>
      </c>
    </row>
    <row r="9381" spans="1:2">
      <c r="A9381" s="8" t="s">
        <v>9758</v>
      </c>
      <c r="B9381" t="s">
        <v>982</v>
      </c>
    </row>
    <row r="9382" spans="1:2">
      <c r="A9382" s="8" t="s">
        <v>9759</v>
      </c>
      <c r="B9382" t="s">
        <v>982</v>
      </c>
    </row>
    <row r="9383" spans="1:2">
      <c r="A9383" s="8" t="s">
        <v>9760</v>
      </c>
      <c r="B9383" t="s">
        <v>982</v>
      </c>
    </row>
    <row r="9384" spans="1:2">
      <c r="A9384" s="8" t="s">
        <v>9761</v>
      </c>
      <c r="B9384" t="s">
        <v>982</v>
      </c>
    </row>
    <row r="9385" spans="1:2">
      <c r="A9385" s="8" t="s">
        <v>9762</v>
      </c>
      <c r="B9385" t="s">
        <v>982</v>
      </c>
    </row>
    <row r="9386" spans="1:2">
      <c r="A9386" s="8" t="s">
        <v>9763</v>
      </c>
      <c r="B9386" t="s">
        <v>982</v>
      </c>
    </row>
    <row r="9387" spans="1:2">
      <c r="A9387" s="8" t="s">
        <v>9764</v>
      </c>
      <c r="B9387" t="s">
        <v>982</v>
      </c>
    </row>
    <row r="9388" spans="1:2">
      <c r="A9388" s="8" t="s">
        <v>9765</v>
      </c>
      <c r="B9388" t="s">
        <v>982</v>
      </c>
    </row>
    <row r="9389" spans="1:2">
      <c r="A9389" s="8" t="s">
        <v>9766</v>
      </c>
      <c r="B9389" t="s">
        <v>982</v>
      </c>
    </row>
    <row r="9390" spans="1:2">
      <c r="A9390" s="8" t="s">
        <v>9767</v>
      </c>
      <c r="B9390" t="s">
        <v>982</v>
      </c>
    </row>
    <row r="9391" spans="1:2">
      <c r="A9391" s="8" t="s">
        <v>9768</v>
      </c>
      <c r="B9391" t="s">
        <v>982</v>
      </c>
    </row>
    <row r="9392" spans="1:2">
      <c r="A9392" s="8" t="s">
        <v>9769</v>
      </c>
      <c r="B9392" t="s">
        <v>982</v>
      </c>
    </row>
    <row r="9393" spans="1:2">
      <c r="A9393" s="8" t="s">
        <v>9770</v>
      </c>
      <c r="B9393" t="s">
        <v>982</v>
      </c>
    </row>
    <row r="9394" spans="1:2">
      <c r="A9394" s="8" t="s">
        <v>9771</v>
      </c>
      <c r="B9394" t="s">
        <v>982</v>
      </c>
    </row>
    <row r="9395" spans="1:2">
      <c r="A9395" s="8" t="s">
        <v>9772</v>
      </c>
      <c r="B9395" t="s">
        <v>982</v>
      </c>
    </row>
    <row r="9396" spans="1:2">
      <c r="A9396" s="8" t="s">
        <v>9773</v>
      </c>
      <c r="B9396" t="s">
        <v>982</v>
      </c>
    </row>
    <row r="9397" spans="1:2">
      <c r="A9397" s="8" t="s">
        <v>9774</v>
      </c>
      <c r="B9397" t="s">
        <v>982</v>
      </c>
    </row>
    <row r="9398" spans="1:2">
      <c r="A9398" s="8" t="s">
        <v>9775</v>
      </c>
      <c r="B9398" t="s">
        <v>982</v>
      </c>
    </row>
    <row r="9399" spans="1:2">
      <c r="A9399" s="8" t="s">
        <v>9776</v>
      </c>
      <c r="B9399" t="s">
        <v>982</v>
      </c>
    </row>
    <row r="9400" spans="1:2">
      <c r="A9400" s="8" t="s">
        <v>9777</v>
      </c>
      <c r="B9400" t="s">
        <v>982</v>
      </c>
    </row>
    <row r="9401" spans="1:2">
      <c r="A9401" s="8" t="s">
        <v>9778</v>
      </c>
      <c r="B9401" t="s">
        <v>982</v>
      </c>
    </row>
    <row r="9402" spans="1:2">
      <c r="A9402" s="8" t="s">
        <v>9779</v>
      </c>
      <c r="B9402" t="s">
        <v>982</v>
      </c>
    </row>
    <row r="9403" spans="1:2">
      <c r="A9403" s="8" t="s">
        <v>9780</v>
      </c>
      <c r="B9403" t="s">
        <v>982</v>
      </c>
    </row>
    <row r="9404" spans="1:2">
      <c r="A9404" s="8" t="s">
        <v>9781</v>
      </c>
      <c r="B9404" t="s">
        <v>982</v>
      </c>
    </row>
    <row r="9405" spans="1:2">
      <c r="A9405" s="8" t="s">
        <v>9782</v>
      </c>
      <c r="B9405" t="s">
        <v>982</v>
      </c>
    </row>
    <row r="9406" spans="1:2">
      <c r="A9406" s="8" t="s">
        <v>9783</v>
      </c>
      <c r="B9406" t="s">
        <v>982</v>
      </c>
    </row>
    <row r="9407" spans="1:2">
      <c r="A9407" s="8" t="s">
        <v>9784</v>
      </c>
      <c r="B9407" t="s">
        <v>982</v>
      </c>
    </row>
    <row r="9408" spans="1:2">
      <c r="A9408" s="8" t="s">
        <v>9785</v>
      </c>
      <c r="B9408" t="s">
        <v>982</v>
      </c>
    </row>
    <row r="9409" spans="1:2">
      <c r="A9409" s="8" t="s">
        <v>9786</v>
      </c>
      <c r="B9409" t="s">
        <v>982</v>
      </c>
    </row>
    <row r="9410" spans="1:2">
      <c r="A9410" s="8" t="s">
        <v>9787</v>
      </c>
      <c r="B9410" t="s">
        <v>982</v>
      </c>
    </row>
    <row r="9411" spans="1:2">
      <c r="A9411" s="8" t="s">
        <v>9788</v>
      </c>
      <c r="B9411" t="s">
        <v>982</v>
      </c>
    </row>
    <row r="9412" spans="1:2">
      <c r="A9412" s="8" t="s">
        <v>9789</v>
      </c>
      <c r="B9412" t="s">
        <v>982</v>
      </c>
    </row>
    <row r="9413" spans="1:2">
      <c r="A9413" s="8" t="s">
        <v>9790</v>
      </c>
      <c r="B9413" t="s">
        <v>982</v>
      </c>
    </row>
    <row r="9414" spans="1:2">
      <c r="A9414" s="8" t="s">
        <v>9791</v>
      </c>
      <c r="B9414" t="s">
        <v>982</v>
      </c>
    </row>
    <row r="9415" spans="1:2">
      <c r="A9415" s="8" t="s">
        <v>9792</v>
      </c>
      <c r="B9415" t="s">
        <v>982</v>
      </c>
    </row>
    <row r="9416" spans="1:2">
      <c r="A9416" s="8" t="s">
        <v>9793</v>
      </c>
      <c r="B9416" t="s">
        <v>982</v>
      </c>
    </row>
    <row r="9417" spans="1:2">
      <c r="A9417" s="8" t="s">
        <v>9794</v>
      </c>
      <c r="B9417" t="s">
        <v>982</v>
      </c>
    </row>
    <row r="9418" spans="1:2">
      <c r="A9418" s="8" t="s">
        <v>9795</v>
      </c>
      <c r="B9418" t="s">
        <v>982</v>
      </c>
    </row>
    <row r="9419" spans="1:2">
      <c r="A9419" s="8" t="s">
        <v>9796</v>
      </c>
      <c r="B9419" t="s">
        <v>982</v>
      </c>
    </row>
    <row r="9420" spans="1:2">
      <c r="A9420" s="8" t="s">
        <v>9797</v>
      </c>
      <c r="B9420" t="s">
        <v>982</v>
      </c>
    </row>
    <row r="9421" spans="1:2">
      <c r="A9421" s="8" t="s">
        <v>9798</v>
      </c>
      <c r="B9421" t="s">
        <v>982</v>
      </c>
    </row>
    <row r="9422" spans="1:2">
      <c r="A9422" s="8" t="s">
        <v>9799</v>
      </c>
      <c r="B9422" t="s">
        <v>982</v>
      </c>
    </row>
    <row r="9423" spans="1:2">
      <c r="A9423" s="8" t="s">
        <v>9800</v>
      </c>
      <c r="B9423" t="s">
        <v>982</v>
      </c>
    </row>
    <row r="9424" spans="1:2">
      <c r="A9424" s="8" t="s">
        <v>9801</v>
      </c>
      <c r="B9424" t="s">
        <v>982</v>
      </c>
    </row>
    <row r="9425" spans="1:2">
      <c r="A9425" s="8" t="s">
        <v>9802</v>
      </c>
      <c r="B9425" t="s">
        <v>982</v>
      </c>
    </row>
    <row r="9426" spans="1:2">
      <c r="A9426" s="8" t="s">
        <v>9803</v>
      </c>
      <c r="B9426" t="s">
        <v>982</v>
      </c>
    </row>
    <row r="9427" spans="1:2">
      <c r="A9427" s="8" t="s">
        <v>9804</v>
      </c>
      <c r="B9427" t="s">
        <v>982</v>
      </c>
    </row>
    <row r="9428" spans="1:2">
      <c r="A9428" s="8" t="s">
        <v>9805</v>
      </c>
      <c r="B9428" t="s">
        <v>982</v>
      </c>
    </row>
    <row r="9429" spans="1:2">
      <c r="A9429" s="8" t="s">
        <v>9806</v>
      </c>
      <c r="B9429" t="s">
        <v>982</v>
      </c>
    </row>
    <row r="9430" spans="1:2">
      <c r="A9430" s="8" t="s">
        <v>9807</v>
      </c>
      <c r="B9430" t="s">
        <v>982</v>
      </c>
    </row>
    <row r="9431" spans="1:2">
      <c r="A9431" s="8" t="s">
        <v>9808</v>
      </c>
      <c r="B9431" t="s">
        <v>982</v>
      </c>
    </row>
    <row r="9432" spans="1:2">
      <c r="A9432" s="8" t="s">
        <v>9809</v>
      </c>
      <c r="B9432" t="s">
        <v>982</v>
      </c>
    </row>
    <row r="9433" spans="1:2">
      <c r="A9433" s="8" t="s">
        <v>9810</v>
      </c>
      <c r="B9433" t="s">
        <v>982</v>
      </c>
    </row>
    <row r="9434" spans="1:2">
      <c r="A9434" s="8" t="s">
        <v>9811</v>
      </c>
      <c r="B9434" t="s">
        <v>982</v>
      </c>
    </row>
    <row r="9435" spans="1:2">
      <c r="A9435" s="8" t="s">
        <v>9812</v>
      </c>
      <c r="B9435" t="s">
        <v>982</v>
      </c>
    </row>
    <row r="9436" spans="1:2">
      <c r="A9436" s="8" t="s">
        <v>9813</v>
      </c>
      <c r="B9436" t="s">
        <v>982</v>
      </c>
    </row>
    <row r="9437" spans="1:2">
      <c r="A9437" s="8" t="s">
        <v>9814</v>
      </c>
      <c r="B9437" t="s">
        <v>982</v>
      </c>
    </row>
    <row r="9438" spans="1:2">
      <c r="A9438" s="8" t="s">
        <v>9815</v>
      </c>
      <c r="B9438" t="s">
        <v>982</v>
      </c>
    </row>
    <row r="9439" spans="1:2">
      <c r="A9439" s="8" t="s">
        <v>9816</v>
      </c>
      <c r="B9439" t="s">
        <v>982</v>
      </c>
    </row>
    <row r="9440" spans="1:2">
      <c r="A9440" s="8" t="s">
        <v>9817</v>
      </c>
      <c r="B9440" t="s">
        <v>982</v>
      </c>
    </row>
    <row r="9441" spans="1:2">
      <c r="A9441" s="8" t="s">
        <v>9818</v>
      </c>
      <c r="B9441" t="s">
        <v>982</v>
      </c>
    </row>
    <row r="9442" spans="1:2">
      <c r="A9442" s="8" t="s">
        <v>9819</v>
      </c>
      <c r="B9442" t="s">
        <v>982</v>
      </c>
    </row>
    <row r="9443" spans="1:2">
      <c r="A9443" s="8" t="s">
        <v>9820</v>
      </c>
      <c r="B9443" t="s">
        <v>982</v>
      </c>
    </row>
    <row r="9444" spans="1:2">
      <c r="A9444" s="8" t="s">
        <v>9821</v>
      </c>
      <c r="B9444" t="s">
        <v>982</v>
      </c>
    </row>
    <row r="9445" spans="1:2">
      <c r="A9445" s="8" t="s">
        <v>9822</v>
      </c>
      <c r="B9445" t="s">
        <v>982</v>
      </c>
    </row>
    <row r="9446" spans="1:2">
      <c r="A9446" s="8" t="s">
        <v>9823</v>
      </c>
      <c r="B9446" t="s">
        <v>982</v>
      </c>
    </row>
    <row r="9447" spans="1:2">
      <c r="A9447" s="8" t="s">
        <v>9824</v>
      </c>
      <c r="B9447" t="s">
        <v>982</v>
      </c>
    </row>
    <row r="9448" spans="1:2">
      <c r="A9448" s="8" t="s">
        <v>9825</v>
      </c>
      <c r="B9448" t="s">
        <v>982</v>
      </c>
    </row>
    <row r="9449" spans="1:2">
      <c r="A9449" s="8" t="s">
        <v>9826</v>
      </c>
      <c r="B9449" t="s">
        <v>982</v>
      </c>
    </row>
    <row r="9450" spans="1:2">
      <c r="A9450" s="8" t="s">
        <v>9827</v>
      </c>
      <c r="B9450" t="s">
        <v>982</v>
      </c>
    </row>
    <row r="9451" spans="1:2">
      <c r="A9451" s="8" t="s">
        <v>9828</v>
      </c>
      <c r="B9451" t="s">
        <v>982</v>
      </c>
    </row>
    <row r="9452" spans="1:2">
      <c r="A9452" s="8" t="s">
        <v>9829</v>
      </c>
      <c r="B9452" t="s">
        <v>982</v>
      </c>
    </row>
    <row r="9453" spans="1:2">
      <c r="A9453" s="8" t="s">
        <v>9830</v>
      </c>
      <c r="B9453" t="s">
        <v>982</v>
      </c>
    </row>
    <row r="9454" spans="1:2">
      <c r="A9454" s="8" t="s">
        <v>9831</v>
      </c>
      <c r="B9454" t="s">
        <v>982</v>
      </c>
    </row>
    <row r="9455" spans="1:2">
      <c r="A9455" s="8" t="s">
        <v>9832</v>
      </c>
      <c r="B9455" t="s">
        <v>982</v>
      </c>
    </row>
    <row r="9456" spans="1:2">
      <c r="A9456" s="8" t="s">
        <v>9833</v>
      </c>
      <c r="B9456" t="s">
        <v>982</v>
      </c>
    </row>
    <row r="9457" spans="1:2">
      <c r="A9457" s="8" t="s">
        <v>9834</v>
      </c>
      <c r="B9457" t="s">
        <v>982</v>
      </c>
    </row>
    <row r="9458" spans="1:2">
      <c r="A9458" s="8" t="s">
        <v>9835</v>
      </c>
      <c r="B9458" t="s">
        <v>982</v>
      </c>
    </row>
    <row r="9459" spans="1:2">
      <c r="A9459" s="8" t="s">
        <v>9836</v>
      </c>
      <c r="B9459" t="s">
        <v>982</v>
      </c>
    </row>
    <row r="9460" spans="1:2">
      <c r="A9460" s="8" t="s">
        <v>9837</v>
      </c>
      <c r="B9460" t="s">
        <v>982</v>
      </c>
    </row>
    <row r="9461" spans="1:2">
      <c r="A9461" s="8" t="s">
        <v>9838</v>
      </c>
      <c r="B9461" t="s">
        <v>982</v>
      </c>
    </row>
    <row r="9462" spans="1:2">
      <c r="A9462" s="8" t="s">
        <v>9839</v>
      </c>
      <c r="B9462" t="s">
        <v>982</v>
      </c>
    </row>
    <row r="9463" spans="1:2">
      <c r="A9463" s="8" t="s">
        <v>9840</v>
      </c>
      <c r="B9463" t="s">
        <v>982</v>
      </c>
    </row>
    <row r="9464" spans="1:2">
      <c r="A9464" s="8" t="s">
        <v>9841</v>
      </c>
      <c r="B9464" t="s">
        <v>982</v>
      </c>
    </row>
    <row r="9465" spans="1:2">
      <c r="A9465" s="8" t="s">
        <v>9842</v>
      </c>
      <c r="B9465" t="s">
        <v>982</v>
      </c>
    </row>
    <row r="9466" spans="1:2">
      <c r="A9466" s="8" t="s">
        <v>9843</v>
      </c>
      <c r="B9466" t="s">
        <v>982</v>
      </c>
    </row>
    <row r="9467" spans="1:2">
      <c r="A9467" s="8" t="s">
        <v>9844</v>
      </c>
      <c r="B9467" t="s">
        <v>982</v>
      </c>
    </row>
    <row r="9468" spans="1:2">
      <c r="A9468" s="8" t="s">
        <v>9845</v>
      </c>
      <c r="B9468" t="s">
        <v>982</v>
      </c>
    </row>
    <row r="9469" spans="1:2">
      <c r="A9469" s="8" t="s">
        <v>9846</v>
      </c>
      <c r="B9469" t="s">
        <v>982</v>
      </c>
    </row>
    <row r="9470" spans="1:2">
      <c r="A9470" s="8" t="s">
        <v>9847</v>
      </c>
      <c r="B9470" t="s">
        <v>982</v>
      </c>
    </row>
    <row r="9471" spans="1:2">
      <c r="A9471" s="8" t="s">
        <v>9848</v>
      </c>
      <c r="B9471" t="s">
        <v>982</v>
      </c>
    </row>
    <row r="9472" spans="1:2">
      <c r="A9472" s="8" t="s">
        <v>9849</v>
      </c>
      <c r="B9472" t="s">
        <v>982</v>
      </c>
    </row>
    <row r="9473" spans="1:2">
      <c r="A9473" s="8" t="s">
        <v>9850</v>
      </c>
      <c r="B9473" t="s">
        <v>982</v>
      </c>
    </row>
    <row r="9474" spans="1:2">
      <c r="A9474" s="8" t="s">
        <v>9851</v>
      </c>
      <c r="B9474" t="s">
        <v>982</v>
      </c>
    </row>
    <row r="9475" spans="1:2">
      <c r="A9475" s="8" t="s">
        <v>9852</v>
      </c>
      <c r="B9475" t="s">
        <v>982</v>
      </c>
    </row>
    <row r="9476" spans="1:2">
      <c r="A9476" s="8" t="s">
        <v>9853</v>
      </c>
      <c r="B9476" t="s">
        <v>982</v>
      </c>
    </row>
    <row r="9477" spans="1:2">
      <c r="A9477" s="8" t="s">
        <v>9854</v>
      </c>
      <c r="B9477" t="s">
        <v>982</v>
      </c>
    </row>
    <row r="9478" spans="1:2">
      <c r="A9478" s="8" t="s">
        <v>9855</v>
      </c>
      <c r="B9478" t="s">
        <v>982</v>
      </c>
    </row>
    <row r="9479" spans="1:2">
      <c r="A9479" s="8" t="s">
        <v>9856</v>
      </c>
      <c r="B9479" t="s">
        <v>982</v>
      </c>
    </row>
    <row r="9480" spans="1:2">
      <c r="A9480" s="8" t="s">
        <v>9857</v>
      </c>
      <c r="B9480" t="s">
        <v>982</v>
      </c>
    </row>
    <row r="9481" spans="1:2">
      <c r="A9481" s="8" t="s">
        <v>9858</v>
      </c>
      <c r="B9481" t="s">
        <v>982</v>
      </c>
    </row>
    <row r="9482" spans="1:2">
      <c r="A9482" s="8" t="s">
        <v>9859</v>
      </c>
      <c r="B9482" t="s">
        <v>982</v>
      </c>
    </row>
    <row r="9483" spans="1:2">
      <c r="A9483" s="8" t="s">
        <v>9860</v>
      </c>
      <c r="B9483" t="s">
        <v>982</v>
      </c>
    </row>
    <row r="9484" spans="1:2">
      <c r="A9484" s="8" t="s">
        <v>9861</v>
      </c>
      <c r="B9484" t="s">
        <v>982</v>
      </c>
    </row>
    <row r="9485" spans="1:2">
      <c r="A9485" s="8" t="s">
        <v>9862</v>
      </c>
      <c r="B9485" t="s">
        <v>982</v>
      </c>
    </row>
    <row r="9486" spans="1:2">
      <c r="A9486" s="8" t="s">
        <v>9863</v>
      </c>
      <c r="B9486" t="s">
        <v>982</v>
      </c>
    </row>
    <row r="9487" spans="1:2">
      <c r="A9487" s="8" t="s">
        <v>9864</v>
      </c>
      <c r="B9487" t="s">
        <v>982</v>
      </c>
    </row>
    <row r="9488" spans="1:2">
      <c r="A9488" s="8" t="s">
        <v>9865</v>
      </c>
      <c r="B9488" t="s">
        <v>982</v>
      </c>
    </row>
    <row r="9489" spans="1:2">
      <c r="A9489" s="8" t="s">
        <v>9866</v>
      </c>
      <c r="B9489" t="s">
        <v>982</v>
      </c>
    </row>
    <row r="9490" spans="1:2">
      <c r="A9490" s="8" t="s">
        <v>9867</v>
      </c>
      <c r="B9490" t="s">
        <v>982</v>
      </c>
    </row>
    <row r="9491" spans="1:2">
      <c r="A9491" s="8" t="s">
        <v>9868</v>
      </c>
      <c r="B9491" t="s">
        <v>982</v>
      </c>
    </row>
    <row r="9492" spans="1:2">
      <c r="A9492" s="8" t="s">
        <v>9869</v>
      </c>
      <c r="B9492" t="s">
        <v>982</v>
      </c>
    </row>
    <row r="9493" spans="1:2">
      <c r="A9493" s="8" t="s">
        <v>9870</v>
      </c>
      <c r="B9493" t="s">
        <v>982</v>
      </c>
    </row>
    <row r="9494" spans="1:2">
      <c r="A9494" s="8" t="s">
        <v>9871</v>
      </c>
      <c r="B9494" t="s">
        <v>982</v>
      </c>
    </row>
    <row r="9495" spans="1:2">
      <c r="A9495" s="8" t="s">
        <v>9872</v>
      </c>
      <c r="B9495" t="s">
        <v>982</v>
      </c>
    </row>
    <row r="9496" spans="1:2">
      <c r="A9496" s="8" t="s">
        <v>9873</v>
      </c>
      <c r="B9496" t="s">
        <v>982</v>
      </c>
    </row>
    <row r="9497" spans="1:2">
      <c r="A9497" s="8" t="s">
        <v>9874</v>
      </c>
      <c r="B9497" t="s">
        <v>982</v>
      </c>
    </row>
    <row r="9498" spans="1:2">
      <c r="A9498" s="8" t="s">
        <v>9875</v>
      </c>
      <c r="B9498" t="s">
        <v>982</v>
      </c>
    </row>
    <row r="9499" spans="1:2">
      <c r="A9499" s="8" t="s">
        <v>9876</v>
      </c>
      <c r="B9499" t="s">
        <v>982</v>
      </c>
    </row>
    <row r="9500" spans="1:2">
      <c r="A9500" s="8" t="s">
        <v>9877</v>
      </c>
      <c r="B9500" t="s">
        <v>982</v>
      </c>
    </row>
    <row r="9501" spans="1:2">
      <c r="A9501" s="8" t="s">
        <v>9878</v>
      </c>
      <c r="B9501" t="s">
        <v>982</v>
      </c>
    </row>
    <row r="9502" spans="1:2">
      <c r="A9502" s="8" t="s">
        <v>9879</v>
      </c>
      <c r="B9502" t="s">
        <v>982</v>
      </c>
    </row>
    <row r="9503" spans="1:2">
      <c r="A9503" s="8" t="s">
        <v>9880</v>
      </c>
      <c r="B9503" t="s">
        <v>982</v>
      </c>
    </row>
    <row r="9504" spans="1:2">
      <c r="A9504" s="8" t="s">
        <v>9881</v>
      </c>
      <c r="B9504" t="s">
        <v>982</v>
      </c>
    </row>
    <row r="9505" spans="1:2">
      <c r="A9505" s="8" t="s">
        <v>9882</v>
      </c>
      <c r="B9505" t="s">
        <v>982</v>
      </c>
    </row>
    <row r="9506" spans="1:2">
      <c r="A9506" s="8" t="s">
        <v>9883</v>
      </c>
      <c r="B9506" t="s">
        <v>982</v>
      </c>
    </row>
    <row r="9507" spans="1:2">
      <c r="A9507" s="8" t="s">
        <v>9884</v>
      </c>
      <c r="B9507" t="s">
        <v>982</v>
      </c>
    </row>
    <row r="9508" spans="1:2">
      <c r="A9508" s="8" t="s">
        <v>9885</v>
      </c>
      <c r="B9508" t="s">
        <v>982</v>
      </c>
    </row>
    <row r="9509" spans="1:2">
      <c r="A9509" s="8" t="s">
        <v>9886</v>
      </c>
      <c r="B9509" t="s">
        <v>982</v>
      </c>
    </row>
    <row r="9510" spans="1:2">
      <c r="A9510" s="8" t="s">
        <v>9887</v>
      </c>
      <c r="B9510" t="s">
        <v>982</v>
      </c>
    </row>
    <row r="9511" spans="1:2">
      <c r="A9511" s="8" t="s">
        <v>9888</v>
      </c>
      <c r="B9511" t="s">
        <v>982</v>
      </c>
    </row>
    <row r="9512" spans="1:2">
      <c r="A9512" s="8" t="s">
        <v>9889</v>
      </c>
      <c r="B9512" t="s">
        <v>982</v>
      </c>
    </row>
    <row r="9513" spans="1:2">
      <c r="A9513" s="8" t="s">
        <v>9890</v>
      </c>
      <c r="B9513" t="s">
        <v>982</v>
      </c>
    </row>
    <row r="9514" spans="1:2">
      <c r="A9514" s="8" t="s">
        <v>9891</v>
      </c>
      <c r="B9514" t="s">
        <v>982</v>
      </c>
    </row>
    <row r="9515" spans="1:2">
      <c r="A9515" s="8" t="s">
        <v>9892</v>
      </c>
      <c r="B9515" t="s">
        <v>982</v>
      </c>
    </row>
    <row r="9516" spans="1:2">
      <c r="A9516" s="8" t="s">
        <v>9893</v>
      </c>
      <c r="B9516" t="s">
        <v>982</v>
      </c>
    </row>
    <row r="9517" spans="1:2">
      <c r="A9517" s="8" t="s">
        <v>9894</v>
      </c>
      <c r="B9517" t="s">
        <v>982</v>
      </c>
    </row>
    <row r="9518" spans="1:2">
      <c r="A9518" s="8" t="s">
        <v>9895</v>
      </c>
      <c r="B9518" t="s">
        <v>982</v>
      </c>
    </row>
    <row r="9519" spans="1:2">
      <c r="A9519" s="8" t="s">
        <v>9896</v>
      </c>
      <c r="B9519" t="s">
        <v>982</v>
      </c>
    </row>
    <row r="9520" spans="1:2">
      <c r="A9520" s="8" t="s">
        <v>9897</v>
      </c>
      <c r="B9520" t="s">
        <v>982</v>
      </c>
    </row>
    <row r="9521" spans="1:2">
      <c r="A9521" s="8" t="s">
        <v>9898</v>
      </c>
      <c r="B9521" t="s">
        <v>982</v>
      </c>
    </row>
    <row r="9522" spans="1:2">
      <c r="A9522" s="8" t="s">
        <v>9899</v>
      </c>
      <c r="B9522" t="s">
        <v>982</v>
      </c>
    </row>
    <row r="9523" spans="1:2">
      <c r="A9523" s="8" t="s">
        <v>9900</v>
      </c>
      <c r="B9523" t="s">
        <v>982</v>
      </c>
    </row>
    <row r="9524" spans="1:2">
      <c r="A9524" s="8" t="s">
        <v>9901</v>
      </c>
      <c r="B9524" t="s">
        <v>982</v>
      </c>
    </row>
    <row r="9525" spans="1:2">
      <c r="A9525" s="8" t="s">
        <v>9902</v>
      </c>
      <c r="B9525" t="s">
        <v>982</v>
      </c>
    </row>
    <row r="9526" spans="1:2">
      <c r="A9526" s="8" t="s">
        <v>9903</v>
      </c>
      <c r="B9526" t="s">
        <v>982</v>
      </c>
    </row>
    <row r="9527" spans="1:2">
      <c r="A9527" s="8" t="s">
        <v>9904</v>
      </c>
      <c r="B9527" t="s">
        <v>982</v>
      </c>
    </row>
    <row r="9528" spans="1:2">
      <c r="A9528" s="8" t="s">
        <v>9905</v>
      </c>
      <c r="B9528" t="s">
        <v>982</v>
      </c>
    </row>
    <row r="9529" spans="1:2">
      <c r="A9529" s="8" t="s">
        <v>9906</v>
      </c>
      <c r="B9529" t="s">
        <v>982</v>
      </c>
    </row>
    <row r="9530" spans="1:2">
      <c r="A9530" s="8" t="s">
        <v>9907</v>
      </c>
      <c r="B9530" t="s">
        <v>982</v>
      </c>
    </row>
    <row r="9531" spans="1:2">
      <c r="A9531" s="8" t="s">
        <v>9908</v>
      </c>
      <c r="B9531" t="s">
        <v>982</v>
      </c>
    </row>
    <row r="9532" spans="1:2">
      <c r="A9532" s="8" t="s">
        <v>9909</v>
      </c>
      <c r="B9532" t="s">
        <v>982</v>
      </c>
    </row>
    <row r="9533" spans="1:2">
      <c r="A9533" s="8" t="s">
        <v>9910</v>
      </c>
      <c r="B9533" t="s">
        <v>982</v>
      </c>
    </row>
    <row r="9534" spans="1:2">
      <c r="A9534" s="8" t="s">
        <v>9911</v>
      </c>
      <c r="B9534" t="s">
        <v>982</v>
      </c>
    </row>
    <row r="9535" spans="1:2">
      <c r="A9535" s="8" t="s">
        <v>9912</v>
      </c>
      <c r="B9535" t="s">
        <v>982</v>
      </c>
    </row>
    <row r="9536" spans="1:2">
      <c r="A9536" s="8" t="s">
        <v>9913</v>
      </c>
      <c r="B9536" t="s">
        <v>982</v>
      </c>
    </row>
    <row r="9537" spans="1:2">
      <c r="A9537" s="8" t="s">
        <v>9914</v>
      </c>
      <c r="B9537" t="s">
        <v>982</v>
      </c>
    </row>
    <row r="9538" spans="1:2">
      <c r="A9538" s="8" t="s">
        <v>9915</v>
      </c>
      <c r="B9538" t="s">
        <v>982</v>
      </c>
    </row>
    <row r="9539" spans="1:2">
      <c r="A9539" s="8" t="s">
        <v>9916</v>
      </c>
      <c r="B9539" t="s">
        <v>982</v>
      </c>
    </row>
    <row r="9540" spans="1:2">
      <c r="A9540" s="8" t="s">
        <v>9917</v>
      </c>
      <c r="B9540" t="s">
        <v>982</v>
      </c>
    </row>
    <row r="9541" spans="1:2">
      <c r="A9541" s="8" t="s">
        <v>9918</v>
      </c>
      <c r="B9541" t="s">
        <v>982</v>
      </c>
    </row>
    <row r="9542" spans="1:2">
      <c r="A9542" s="8" t="s">
        <v>9919</v>
      </c>
      <c r="B9542" t="s">
        <v>982</v>
      </c>
    </row>
    <row r="9543" spans="1:2">
      <c r="A9543" s="8" t="s">
        <v>9920</v>
      </c>
      <c r="B9543" t="s">
        <v>982</v>
      </c>
    </row>
    <row r="9544" spans="1:2">
      <c r="A9544" s="8" t="s">
        <v>9921</v>
      </c>
      <c r="B9544" t="s">
        <v>982</v>
      </c>
    </row>
    <row r="9545" spans="1:2">
      <c r="A9545" s="8" t="s">
        <v>9922</v>
      </c>
      <c r="B9545" t="s">
        <v>982</v>
      </c>
    </row>
    <row r="9546" spans="1:2">
      <c r="A9546" s="8" t="s">
        <v>9923</v>
      </c>
      <c r="B9546" t="s">
        <v>982</v>
      </c>
    </row>
    <row r="9547" spans="1:2">
      <c r="A9547" s="8" t="s">
        <v>865</v>
      </c>
      <c r="B9547" t="s">
        <v>10701</v>
      </c>
    </row>
    <row r="9548" spans="1:2">
      <c r="A9548" s="8" t="s">
        <v>758</v>
      </c>
      <c r="B9548" t="s">
        <v>10702</v>
      </c>
    </row>
    <row r="9549" spans="1:2">
      <c r="A9549" s="8" t="s">
        <v>9924</v>
      </c>
      <c r="B9549" t="s">
        <v>982</v>
      </c>
    </row>
    <row r="9550" spans="1:2">
      <c r="A9550" s="8" t="s">
        <v>9925</v>
      </c>
      <c r="B9550" t="s">
        <v>982</v>
      </c>
    </row>
    <row r="9551" spans="1:2">
      <c r="A9551" s="8" t="s">
        <v>9926</v>
      </c>
      <c r="B9551" t="s">
        <v>982</v>
      </c>
    </row>
    <row r="9552" spans="1:2">
      <c r="A9552" s="8" t="s">
        <v>9927</v>
      </c>
      <c r="B9552" t="s">
        <v>982</v>
      </c>
    </row>
    <row r="9553" spans="1:2">
      <c r="A9553" s="8" t="s">
        <v>9928</v>
      </c>
      <c r="B9553" t="s">
        <v>982</v>
      </c>
    </row>
    <row r="9554" spans="1:2">
      <c r="A9554" s="8" t="s">
        <v>9929</v>
      </c>
      <c r="B9554" t="s">
        <v>982</v>
      </c>
    </row>
    <row r="9555" spans="1:2">
      <c r="A9555" s="8" t="s">
        <v>9930</v>
      </c>
      <c r="B9555" t="s">
        <v>982</v>
      </c>
    </row>
    <row r="9556" spans="1:2">
      <c r="A9556" s="8" t="s">
        <v>9931</v>
      </c>
      <c r="B9556" t="s">
        <v>982</v>
      </c>
    </row>
    <row r="9557" spans="1:2">
      <c r="A9557" s="8" t="s">
        <v>9932</v>
      </c>
      <c r="B9557" t="s">
        <v>982</v>
      </c>
    </row>
    <row r="9558" spans="1:2">
      <c r="A9558" s="8" t="s">
        <v>9933</v>
      </c>
      <c r="B9558" t="s">
        <v>982</v>
      </c>
    </row>
    <row r="9559" spans="1:2">
      <c r="A9559" s="8" t="s">
        <v>9934</v>
      </c>
      <c r="B9559" t="s">
        <v>982</v>
      </c>
    </row>
    <row r="9560" spans="1:2">
      <c r="A9560" s="8" t="s">
        <v>9935</v>
      </c>
      <c r="B9560" t="s">
        <v>982</v>
      </c>
    </row>
    <row r="9561" spans="1:2">
      <c r="A9561" s="8" t="s">
        <v>9936</v>
      </c>
      <c r="B9561" t="s">
        <v>982</v>
      </c>
    </row>
    <row r="9562" spans="1:2">
      <c r="A9562" s="8" t="s">
        <v>9937</v>
      </c>
      <c r="B9562" t="s">
        <v>982</v>
      </c>
    </row>
    <row r="9563" spans="1:2">
      <c r="A9563" s="8" t="s">
        <v>9938</v>
      </c>
      <c r="B9563" t="s">
        <v>982</v>
      </c>
    </row>
    <row r="9564" spans="1:2">
      <c r="A9564" s="8" t="s">
        <v>9939</v>
      </c>
      <c r="B9564" t="s">
        <v>982</v>
      </c>
    </row>
    <row r="9565" spans="1:2">
      <c r="A9565" s="8" t="s">
        <v>9940</v>
      </c>
      <c r="B9565" t="s">
        <v>982</v>
      </c>
    </row>
    <row r="9566" spans="1:2">
      <c r="A9566" s="8" t="s">
        <v>9941</v>
      </c>
      <c r="B9566" t="s">
        <v>982</v>
      </c>
    </row>
    <row r="9567" spans="1:2">
      <c r="A9567" s="8" t="s">
        <v>9942</v>
      </c>
      <c r="B9567" t="s">
        <v>982</v>
      </c>
    </row>
    <row r="9568" spans="1:2">
      <c r="A9568" s="8" t="s">
        <v>9943</v>
      </c>
      <c r="B9568" t="s">
        <v>982</v>
      </c>
    </row>
    <row r="9569" spans="1:2">
      <c r="A9569" s="8" t="s">
        <v>9944</v>
      </c>
      <c r="B9569" t="s">
        <v>982</v>
      </c>
    </row>
    <row r="9570" spans="1:2">
      <c r="A9570" s="8" t="s">
        <v>9945</v>
      </c>
      <c r="B9570" t="s">
        <v>982</v>
      </c>
    </row>
    <row r="9571" spans="1:2">
      <c r="A9571" s="8" t="s">
        <v>9946</v>
      </c>
      <c r="B9571" t="s">
        <v>982</v>
      </c>
    </row>
    <row r="9572" spans="1:2">
      <c r="A9572" s="8" t="s">
        <v>9947</v>
      </c>
      <c r="B9572" t="s">
        <v>982</v>
      </c>
    </row>
    <row r="9573" spans="1:2">
      <c r="A9573" s="8" t="s">
        <v>9948</v>
      </c>
      <c r="B9573" t="s">
        <v>982</v>
      </c>
    </row>
    <row r="9574" spans="1:2">
      <c r="A9574" s="8" t="s">
        <v>9949</v>
      </c>
      <c r="B9574" t="s">
        <v>982</v>
      </c>
    </row>
    <row r="9575" spans="1:2">
      <c r="A9575" s="8" t="s">
        <v>9950</v>
      </c>
      <c r="B9575" t="s">
        <v>982</v>
      </c>
    </row>
    <row r="9576" spans="1:2">
      <c r="A9576" s="8" t="s">
        <v>9951</v>
      </c>
      <c r="B9576" t="s">
        <v>982</v>
      </c>
    </row>
    <row r="9577" spans="1:2">
      <c r="A9577" s="8" t="s">
        <v>9952</v>
      </c>
      <c r="B9577" t="s">
        <v>982</v>
      </c>
    </row>
    <row r="9578" spans="1:2">
      <c r="A9578" s="8" t="s">
        <v>9953</v>
      </c>
      <c r="B9578" t="s">
        <v>982</v>
      </c>
    </row>
    <row r="9579" spans="1:2">
      <c r="A9579" s="8" t="s">
        <v>9954</v>
      </c>
      <c r="B9579" t="s">
        <v>982</v>
      </c>
    </row>
    <row r="9580" spans="1:2">
      <c r="A9580" s="8" t="s">
        <v>9955</v>
      </c>
      <c r="B9580" t="s">
        <v>982</v>
      </c>
    </row>
    <row r="9581" spans="1:2">
      <c r="A9581" s="8" t="s">
        <v>9956</v>
      </c>
      <c r="B9581" t="s">
        <v>982</v>
      </c>
    </row>
    <row r="9582" spans="1:2">
      <c r="A9582" s="8" t="s">
        <v>9957</v>
      </c>
      <c r="B9582" t="s">
        <v>982</v>
      </c>
    </row>
    <row r="9583" spans="1:2">
      <c r="A9583" s="8" t="s">
        <v>9958</v>
      </c>
      <c r="B9583" t="s">
        <v>982</v>
      </c>
    </row>
    <row r="9584" spans="1:2">
      <c r="A9584" s="8" t="s">
        <v>9959</v>
      </c>
      <c r="B9584" t="s">
        <v>982</v>
      </c>
    </row>
    <row r="9585" spans="1:2">
      <c r="A9585" s="8" t="s">
        <v>9960</v>
      </c>
      <c r="B9585" t="s">
        <v>982</v>
      </c>
    </row>
    <row r="9586" spans="1:2">
      <c r="A9586" s="8" t="s">
        <v>9961</v>
      </c>
      <c r="B9586" t="s">
        <v>982</v>
      </c>
    </row>
    <row r="9587" spans="1:2">
      <c r="A9587" s="8" t="s">
        <v>9962</v>
      </c>
      <c r="B9587" t="s">
        <v>982</v>
      </c>
    </row>
    <row r="9588" spans="1:2">
      <c r="A9588" s="8" t="s">
        <v>9963</v>
      </c>
      <c r="B9588" t="s">
        <v>982</v>
      </c>
    </row>
    <row r="9589" spans="1:2">
      <c r="A9589" s="8" t="s">
        <v>9964</v>
      </c>
      <c r="B9589" t="s">
        <v>982</v>
      </c>
    </row>
    <row r="9590" spans="1:2">
      <c r="A9590" s="8" t="s">
        <v>9965</v>
      </c>
      <c r="B9590" t="s">
        <v>982</v>
      </c>
    </row>
    <row r="9591" spans="1:2">
      <c r="A9591" s="8" t="s">
        <v>9966</v>
      </c>
      <c r="B9591" t="s">
        <v>982</v>
      </c>
    </row>
    <row r="9592" spans="1:2">
      <c r="A9592" s="8" t="s">
        <v>9967</v>
      </c>
      <c r="B9592" t="s">
        <v>982</v>
      </c>
    </row>
    <row r="9593" spans="1:2">
      <c r="A9593" s="8" t="s">
        <v>9968</v>
      </c>
      <c r="B9593" t="s">
        <v>982</v>
      </c>
    </row>
    <row r="9594" spans="1:2">
      <c r="A9594" s="8" t="s">
        <v>9969</v>
      </c>
      <c r="B9594" t="s">
        <v>982</v>
      </c>
    </row>
    <row r="9595" spans="1:2">
      <c r="A9595" s="8" t="s">
        <v>9970</v>
      </c>
      <c r="B9595" t="s">
        <v>982</v>
      </c>
    </row>
    <row r="9596" spans="1:2">
      <c r="A9596" s="8" t="s">
        <v>9971</v>
      </c>
      <c r="B9596" t="s">
        <v>982</v>
      </c>
    </row>
    <row r="9597" spans="1:2">
      <c r="A9597" s="8" t="s">
        <v>9972</v>
      </c>
      <c r="B9597" t="s">
        <v>982</v>
      </c>
    </row>
    <row r="9598" spans="1:2">
      <c r="A9598" s="8" t="s">
        <v>9973</v>
      </c>
      <c r="B9598" t="s">
        <v>982</v>
      </c>
    </row>
    <row r="9599" spans="1:2">
      <c r="A9599" s="8" t="s">
        <v>9974</v>
      </c>
      <c r="B9599" t="s">
        <v>982</v>
      </c>
    </row>
    <row r="9600" spans="1:2">
      <c r="A9600" s="8" t="s">
        <v>9975</v>
      </c>
      <c r="B9600" t="s">
        <v>982</v>
      </c>
    </row>
    <row r="9601" spans="1:2">
      <c r="A9601" s="8" t="s">
        <v>9976</v>
      </c>
      <c r="B9601" t="s">
        <v>982</v>
      </c>
    </row>
    <row r="9602" spans="1:2">
      <c r="A9602" s="8" t="s">
        <v>9977</v>
      </c>
      <c r="B9602" t="s">
        <v>982</v>
      </c>
    </row>
    <row r="9603" spans="1:2">
      <c r="A9603" s="8" t="s">
        <v>9978</v>
      </c>
      <c r="B9603" t="s">
        <v>982</v>
      </c>
    </row>
    <row r="9604" spans="1:2">
      <c r="A9604" s="8" t="s">
        <v>9979</v>
      </c>
      <c r="B9604" t="s">
        <v>982</v>
      </c>
    </row>
    <row r="9605" spans="1:2">
      <c r="A9605" s="8" t="s">
        <v>9980</v>
      </c>
      <c r="B9605" t="s">
        <v>982</v>
      </c>
    </row>
    <row r="9606" spans="1:2">
      <c r="A9606" s="8" t="s">
        <v>9981</v>
      </c>
      <c r="B9606" t="s">
        <v>982</v>
      </c>
    </row>
    <row r="9607" spans="1:2">
      <c r="A9607" s="8" t="s">
        <v>9982</v>
      </c>
      <c r="B9607" t="s">
        <v>982</v>
      </c>
    </row>
    <row r="9608" spans="1:2">
      <c r="A9608" s="8" t="s">
        <v>9983</v>
      </c>
      <c r="B9608" t="s">
        <v>982</v>
      </c>
    </row>
    <row r="9609" spans="1:2">
      <c r="A9609" s="8" t="s">
        <v>9984</v>
      </c>
      <c r="B9609" t="s">
        <v>982</v>
      </c>
    </row>
    <row r="9610" spans="1:2">
      <c r="A9610" s="8" t="s">
        <v>9985</v>
      </c>
      <c r="B9610" t="s">
        <v>982</v>
      </c>
    </row>
    <row r="9611" spans="1:2">
      <c r="A9611" s="8" t="s">
        <v>9986</v>
      </c>
      <c r="B9611" t="s">
        <v>982</v>
      </c>
    </row>
    <row r="9612" spans="1:2">
      <c r="A9612" s="8" t="s">
        <v>9987</v>
      </c>
      <c r="B9612" t="s">
        <v>982</v>
      </c>
    </row>
    <row r="9613" spans="1:2">
      <c r="A9613" s="8" t="s">
        <v>9988</v>
      </c>
      <c r="B9613" t="s">
        <v>982</v>
      </c>
    </row>
    <row r="9614" spans="1:2">
      <c r="A9614" s="8" t="s">
        <v>9989</v>
      </c>
      <c r="B9614" t="s">
        <v>982</v>
      </c>
    </row>
    <row r="9615" spans="1:2">
      <c r="A9615" s="8" t="s">
        <v>9990</v>
      </c>
      <c r="B9615" t="s">
        <v>982</v>
      </c>
    </row>
    <row r="9616" spans="1:2">
      <c r="A9616" s="8" t="s">
        <v>9991</v>
      </c>
      <c r="B9616" t="s">
        <v>982</v>
      </c>
    </row>
    <row r="9617" spans="1:2">
      <c r="A9617" s="8" t="s">
        <v>9992</v>
      </c>
      <c r="B9617" t="s">
        <v>982</v>
      </c>
    </row>
    <row r="9618" spans="1:2">
      <c r="A9618" s="8" t="s">
        <v>9993</v>
      </c>
      <c r="B9618" t="s">
        <v>982</v>
      </c>
    </row>
    <row r="9619" spans="1:2">
      <c r="A9619" s="8" t="s">
        <v>9994</v>
      </c>
      <c r="B9619" t="s">
        <v>982</v>
      </c>
    </row>
    <row r="9620" spans="1:2">
      <c r="A9620" s="8" t="s">
        <v>9995</v>
      </c>
      <c r="B9620" t="s">
        <v>982</v>
      </c>
    </row>
    <row r="9621" spans="1:2">
      <c r="A9621" s="8" t="s">
        <v>9996</v>
      </c>
      <c r="B9621" t="s">
        <v>982</v>
      </c>
    </row>
    <row r="9622" spans="1:2">
      <c r="A9622" s="8" t="s">
        <v>9997</v>
      </c>
      <c r="B9622" t="s">
        <v>982</v>
      </c>
    </row>
    <row r="9623" spans="1:2">
      <c r="A9623" s="8" t="s">
        <v>9998</v>
      </c>
      <c r="B9623" t="s">
        <v>982</v>
      </c>
    </row>
    <row r="9624" spans="1:2">
      <c r="A9624" s="8" t="s">
        <v>9999</v>
      </c>
      <c r="B9624" t="s">
        <v>982</v>
      </c>
    </row>
    <row r="9625" spans="1:2">
      <c r="A9625" s="8" t="s">
        <v>10000</v>
      </c>
      <c r="B9625" t="s">
        <v>982</v>
      </c>
    </row>
    <row r="9626" spans="1:2">
      <c r="A9626" s="8" t="s">
        <v>10001</v>
      </c>
      <c r="B9626" t="s">
        <v>982</v>
      </c>
    </row>
    <row r="9627" spans="1:2">
      <c r="A9627" s="8" t="s">
        <v>10002</v>
      </c>
      <c r="B9627" t="s">
        <v>982</v>
      </c>
    </row>
    <row r="9628" spans="1:2">
      <c r="A9628" s="8" t="s">
        <v>10003</v>
      </c>
      <c r="B9628" t="s">
        <v>982</v>
      </c>
    </row>
    <row r="9629" spans="1:2">
      <c r="A9629" s="8" t="s">
        <v>10004</v>
      </c>
      <c r="B9629" t="s">
        <v>982</v>
      </c>
    </row>
    <row r="9630" spans="1:2">
      <c r="A9630" s="8" t="s">
        <v>10005</v>
      </c>
      <c r="B9630" t="s">
        <v>982</v>
      </c>
    </row>
    <row r="9631" spans="1:2">
      <c r="A9631" s="8" t="s">
        <v>10006</v>
      </c>
      <c r="B9631" t="s">
        <v>982</v>
      </c>
    </row>
    <row r="9632" spans="1:2">
      <c r="A9632" s="8" t="s">
        <v>10007</v>
      </c>
      <c r="B9632" t="s">
        <v>982</v>
      </c>
    </row>
    <row r="9633" spans="1:2">
      <c r="A9633" s="8" t="s">
        <v>10008</v>
      </c>
      <c r="B9633" t="s">
        <v>982</v>
      </c>
    </row>
    <row r="9634" spans="1:2">
      <c r="A9634" s="8" t="s">
        <v>10009</v>
      </c>
      <c r="B9634" t="s">
        <v>982</v>
      </c>
    </row>
    <row r="9635" spans="1:2">
      <c r="A9635" s="8" t="s">
        <v>10010</v>
      </c>
      <c r="B9635" t="s">
        <v>982</v>
      </c>
    </row>
    <row r="9636" spans="1:2">
      <c r="A9636" s="8" t="s">
        <v>10011</v>
      </c>
      <c r="B9636" t="s">
        <v>982</v>
      </c>
    </row>
    <row r="9637" spans="1:2">
      <c r="A9637" s="8" t="s">
        <v>10012</v>
      </c>
      <c r="B9637" t="s">
        <v>982</v>
      </c>
    </row>
    <row r="9638" spans="1:2">
      <c r="A9638" s="8" t="s">
        <v>10013</v>
      </c>
      <c r="B9638" t="s">
        <v>982</v>
      </c>
    </row>
    <row r="9639" spans="1:2">
      <c r="A9639" s="8" t="s">
        <v>10014</v>
      </c>
      <c r="B9639" t="s">
        <v>982</v>
      </c>
    </row>
    <row r="9640" spans="1:2">
      <c r="A9640" s="8" t="s">
        <v>10015</v>
      </c>
      <c r="B9640" t="s">
        <v>982</v>
      </c>
    </row>
    <row r="9641" spans="1:2">
      <c r="A9641" s="8" t="s">
        <v>10016</v>
      </c>
      <c r="B9641" t="s">
        <v>982</v>
      </c>
    </row>
    <row r="9642" spans="1:2">
      <c r="A9642" s="8" t="s">
        <v>10017</v>
      </c>
      <c r="B9642" t="s">
        <v>982</v>
      </c>
    </row>
    <row r="9643" spans="1:2">
      <c r="A9643" s="8" t="s">
        <v>10018</v>
      </c>
      <c r="B9643" t="s">
        <v>982</v>
      </c>
    </row>
    <row r="9644" spans="1:2">
      <c r="A9644" s="8" t="s">
        <v>10019</v>
      </c>
      <c r="B9644" t="s">
        <v>982</v>
      </c>
    </row>
    <row r="9645" spans="1:2">
      <c r="A9645" s="8" t="s">
        <v>10020</v>
      </c>
      <c r="B9645" t="s">
        <v>982</v>
      </c>
    </row>
    <row r="9646" spans="1:2">
      <c r="A9646" s="8" t="s">
        <v>10021</v>
      </c>
      <c r="B9646" t="s">
        <v>982</v>
      </c>
    </row>
    <row r="9647" spans="1:2">
      <c r="A9647" s="8" t="s">
        <v>10022</v>
      </c>
      <c r="B9647" t="s">
        <v>982</v>
      </c>
    </row>
    <row r="9648" spans="1:2">
      <c r="A9648" s="8" t="s">
        <v>10023</v>
      </c>
      <c r="B9648" t="s">
        <v>982</v>
      </c>
    </row>
    <row r="9649" spans="1:2">
      <c r="A9649" s="8" t="s">
        <v>10024</v>
      </c>
      <c r="B9649" t="s">
        <v>982</v>
      </c>
    </row>
    <row r="9650" spans="1:2">
      <c r="A9650" s="8" t="s">
        <v>10025</v>
      </c>
      <c r="B9650" t="s">
        <v>982</v>
      </c>
    </row>
    <row r="9651" spans="1:2">
      <c r="A9651" s="8" t="s">
        <v>10026</v>
      </c>
      <c r="B9651" t="s">
        <v>982</v>
      </c>
    </row>
    <row r="9652" spans="1:2">
      <c r="A9652" s="8" t="s">
        <v>10027</v>
      </c>
      <c r="B9652" t="s">
        <v>982</v>
      </c>
    </row>
    <row r="9653" spans="1:2">
      <c r="A9653" s="8" t="s">
        <v>10028</v>
      </c>
      <c r="B9653" t="s">
        <v>982</v>
      </c>
    </row>
    <row r="9654" spans="1:2">
      <c r="A9654" s="8" t="s">
        <v>10029</v>
      </c>
      <c r="B9654" t="s">
        <v>982</v>
      </c>
    </row>
    <row r="9655" spans="1:2">
      <c r="A9655" s="8" t="s">
        <v>10030</v>
      </c>
      <c r="B9655" t="s">
        <v>982</v>
      </c>
    </row>
    <row r="9656" spans="1:2">
      <c r="A9656" s="8" t="s">
        <v>10031</v>
      </c>
      <c r="B9656" t="s">
        <v>982</v>
      </c>
    </row>
    <row r="9657" spans="1:2">
      <c r="A9657" s="8" t="s">
        <v>10032</v>
      </c>
      <c r="B9657" t="s">
        <v>982</v>
      </c>
    </row>
    <row r="9658" spans="1:2">
      <c r="A9658" s="8" t="s">
        <v>10033</v>
      </c>
      <c r="B9658" t="s">
        <v>982</v>
      </c>
    </row>
    <row r="9659" spans="1:2">
      <c r="A9659" s="8" t="s">
        <v>10034</v>
      </c>
      <c r="B9659" t="s">
        <v>982</v>
      </c>
    </row>
    <row r="9660" spans="1:2">
      <c r="A9660" s="8" t="s">
        <v>10035</v>
      </c>
      <c r="B9660" t="s">
        <v>982</v>
      </c>
    </row>
    <row r="9661" spans="1:2">
      <c r="A9661" s="8" t="s">
        <v>10036</v>
      </c>
      <c r="B9661" t="s">
        <v>982</v>
      </c>
    </row>
    <row r="9662" spans="1:2">
      <c r="A9662" s="8" t="s">
        <v>10037</v>
      </c>
      <c r="B9662" t="s">
        <v>982</v>
      </c>
    </row>
    <row r="9663" spans="1:2">
      <c r="A9663" s="8" t="s">
        <v>10038</v>
      </c>
      <c r="B9663" t="s">
        <v>982</v>
      </c>
    </row>
    <row r="9664" spans="1:2">
      <c r="A9664" s="8" t="s">
        <v>10039</v>
      </c>
      <c r="B9664" t="s">
        <v>982</v>
      </c>
    </row>
    <row r="9665" spans="1:2">
      <c r="A9665" s="8" t="s">
        <v>10040</v>
      </c>
      <c r="B9665" t="s">
        <v>982</v>
      </c>
    </row>
    <row r="9666" spans="1:2">
      <c r="A9666" s="8" t="s">
        <v>10041</v>
      </c>
      <c r="B9666" t="s">
        <v>982</v>
      </c>
    </row>
    <row r="9667" spans="1:2">
      <c r="A9667" s="8" t="s">
        <v>10042</v>
      </c>
      <c r="B9667" t="s">
        <v>982</v>
      </c>
    </row>
    <row r="9668" spans="1:2">
      <c r="A9668" s="8" t="s">
        <v>10043</v>
      </c>
      <c r="B9668" t="s">
        <v>982</v>
      </c>
    </row>
    <row r="9669" spans="1:2">
      <c r="A9669" s="8" t="s">
        <v>10044</v>
      </c>
      <c r="B9669" t="s">
        <v>982</v>
      </c>
    </row>
    <row r="9670" spans="1:2">
      <c r="A9670" s="8" t="s">
        <v>10045</v>
      </c>
      <c r="B9670" t="s">
        <v>982</v>
      </c>
    </row>
    <row r="9671" spans="1:2">
      <c r="A9671" s="8" t="s">
        <v>10046</v>
      </c>
      <c r="B9671" t="s">
        <v>982</v>
      </c>
    </row>
    <row r="9672" spans="1:2">
      <c r="A9672" s="8" t="s">
        <v>10047</v>
      </c>
      <c r="B9672" t="s">
        <v>982</v>
      </c>
    </row>
    <row r="9673" spans="1:2">
      <c r="A9673" s="8" t="s">
        <v>10048</v>
      </c>
      <c r="B9673" t="s">
        <v>982</v>
      </c>
    </row>
    <row r="9674" spans="1:2">
      <c r="A9674" s="8" t="s">
        <v>10049</v>
      </c>
      <c r="B9674" t="s">
        <v>982</v>
      </c>
    </row>
    <row r="9675" spans="1:2">
      <c r="A9675" s="8" t="s">
        <v>10050</v>
      </c>
      <c r="B9675" t="s">
        <v>982</v>
      </c>
    </row>
    <row r="9676" spans="1:2">
      <c r="A9676" s="8" t="s">
        <v>10051</v>
      </c>
      <c r="B9676" t="s">
        <v>982</v>
      </c>
    </row>
    <row r="9677" spans="1:2">
      <c r="A9677" s="8" t="s">
        <v>10052</v>
      </c>
      <c r="B9677" t="s">
        <v>982</v>
      </c>
    </row>
    <row r="9678" spans="1:2">
      <c r="A9678" s="8" t="s">
        <v>10053</v>
      </c>
      <c r="B9678" t="s">
        <v>982</v>
      </c>
    </row>
    <row r="9679" spans="1:2">
      <c r="A9679" s="8" t="s">
        <v>10054</v>
      </c>
      <c r="B9679" t="s">
        <v>982</v>
      </c>
    </row>
    <row r="9680" spans="1:2">
      <c r="A9680" s="8" t="s">
        <v>10055</v>
      </c>
      <c r="B9680" t="s">
        <v>982</v>
      </c>
    </row>
    <row r="9681" spans="1:2">
      <c r="A9681" s="8" t="s">
        <v>10056</v>
      </c>
      <c r="B9681" t="s">
        <v>982</v>
      </c>
    </row>
    <row r="9682" spans="1:2">
      <c r="A9682" s="8" t="s">
        <v>10057</v>
      </c>
      <c r="B9682" t="s">
        <v>982</v>
      </c>
    </row>
    <row r="9683" spans="1:2">
      <c r="A9683" s="8" t="s">
        <v>10058</v>
      </c>
      <c r="B9683" t="s">
        <v>982</v>
      </c>
    </row>
    <row r="9684" spans="1:2">
      <c r="A9684" s="8" t="s">
        <v>10059</v>
      </c>
      <c r="B9684" t="s">
        <v>982</v>
      </c>
    </row>
    <row r="9685" spans="1:2">
      <c r="A9685" s="8" t="s">
        <v>10060</v>
      </c>
      <c r="B9685" t="s">
        <v>982</v>
      </c>
    </row>
    <row r="9686" spans="1:2">
      <c r="A9686" s="8" t="s">
        <v>10061</v>
      </c>
      <c r="B9686" t="s">
        <v>982</v>
      </c>
    </row>
    <row r="9687" spans="1:2">
      <c r="A9687" s="8" t="s">
        <v>10062</v>
      </c>
      <c r="B9687" t="s">
        <v>982</v>
      </c>
    </row>
    <row r="9688" spans="1:2">
      <c r="A9688" s="8" t="s">
        <v>10063</v>
      </c>
      <c r="B9688" t="s">
        <v>982</v>
      </c>
    </row>
    <row r="9689" spans="1:2">
      <c r="A9689" s="8" t="s">
        <v>10064</v>
      </c>
      <c r="B9689" t="s">
        <v>982</v>
      </c>
    </row>
    <row r="9690" spans="1:2">
      <c r="A9690" s="8" t="s">
        <v>10065</v>
      </c>
      <c r="B9690" t="s">
        <v>982</v>
      </c>
    </row>
    <row r="9691" spans="1:2">
      <c r="A9691" s="8" t="s">
        <v>10066</v>
      </c>
      <c r="B9691" t="s">
        <v>982</v>
      </c>
    </row>
    <row r="9692" spans="1:2">
      <c r="A9692" s="8" t="s">
        <v>10067</v>
      </c>
      <c r="B9692" t="s">
        <v>982</v>
      </c>
    </row>
    <row r="9693" spans="1:2">
      <c r="A9693" s="8" t="s">
        <v>10068</v>
      </c>
      <c r="B9693" t="s">
        <v>982</v>
      </c>
    </row>
    <row r="9694" spans="1:2">
      <c r="A9694" s="8" t="s">
        <v>10069</v>
      </c>
      <c r="B9694" t="s">
        <v>982</v>
      </c>
    </row>
    <row r="9695" spans="1:2">
      <c r="A9695" s="8" t="s">
        <v>10070</v>
      </c>
      <c r="B9695" t="s">
        <v>982</v>
      </c>
    </row>
    <row r="9696" spans="1:2">
      <c r="A9696" s="8" t="s">
        <v>10071</v>
      </c>
      <c r="B9696" t="s">
        <v>982</v>
      </c>
    </row>
    <row r="9697" spans="1:2">
      <c r="A9697" s="8" t="s">
        <v>10072</v>
      </c>
      <c r="B9697" t="s">
        <v>982</v>
      </c>
    </row>
    <row r="9698" spans="1:2">
      <c r="A9698" s="8" t="s">
        <v>10073</v>
      </c>
      <c r="B9698" t="s">
        <v>982</v>
      </c>
    </row>
    <row r="9699" spans="1:2">
      <c r="A9699" s="8" t="s">
        <v>10074</v>
      </c>
      <c r="B9699" t="s">
        <v>982</v>
      </c>
    </row>
    <row r="9700" spans="1:2">
      <c r="A9700" s="8" t="s">
        <v>10075</v>
      </c>
      <c r="B9700" t="s">
        <v>982</v>
      </c>
    </row>
    <row r="9701" spans="1:2">
      <c r="A9701" s="8" t="s">
        <v>10076</v>
      </c>
      <c r="B9701" t="s">
        <v>982</v>
      </c>
    </row>
    <row r="9702" spans="1:2">
      <c r="A9702" s="8" t="s">
        <v>10077</v>
      </c>
      <c r="B9702" t="s">
        <v>982</v>
      </c>
    </row>
    <row r="9703" spans="1:2">
      <c r="A9703" s="8" t="s">
        <v>10078</v>
      </c>
      <c r="B9703" t="s">
        <v>982</v>
      </c>
    </row>
    <row r="9704" spans="1:2">
      <c r="A9704" s="8" t="s">
        <v>10079</v>
      </c>
      <c r="B9704" t="s">
        <v>982</v>
      </c>
    </row>
    <row r="9705" spans="1:2">
      <c r="A9705" s="8" t="s">
        <v>10080</v>
      </c>
      <c r="B9705" t="s">
        <v>982</v>
      </c>
    </row>
    <row r="9706" spans="1:2">
      <c r="A9706" s="8" t="s">
        <v>10081</v>
      </c>
      <c r="B9706" t="s">
        <v>982</v>
      </c>
    </row>
    <row r="9707" spans="1:2">
      <c r="A9707" s="8" t="s">
        <v>10082</v>
      </c>
      <c r="B9707" t="s">
        <v>982</v>
      </c>
    </row>
    <row r="9708" spans="1:2">
      <c r="A9708" s="8" t="s">
        <v>10083</v>
      </c>
      <c r="B9708" t="s">
        <v>982</v>
      </c>
    </row>
    <row r="9709" spans="1:2">
      <c r="A9709" s="8" t="s">
        <v>10084</v>
      </c>
      <c r="B9709" t="s">
        <v>982</v>
      </c>
    </row>
    <row r="9710" spans="1:2">
      <c r="A9710" s="8" t="s">
        <v>10085</v>
      </c>
      <c r="B9710" t="s">
        <v>982</v>
      </c>
    </row>
    <row r="9711" spans="1:2">
      <c r="A9711" s="8" t="s">
        <v>10086</v>
      </c>
      <c r="B9711" t="s">
        <v>982</v>
      </c>
    </row>
    <row r="9712" spans="1:2">
      <c r="A9712" s="8" t="s">
        <v>10087</v>
      </c>
      <c r="B9712" t="s">
        <v>982</v>
      </c>
    </row>
    <row r="9713" spans="1:2">
      <c r="A9713" s="8" t="s">
        <v>10088</v>
      </c>
      <c r="B9713" t="s">
        <v>982</v>
      </c>
    </row>
    <row r="9714" spans="1:2">
      <c r="A9714" s="8" t="s">
        <v>10089</v>
      </c>
      <c r="B9714" t="s">
        <v>982</v>
      </c>
    </row>
    <row r="9715" spans="1:2">
      <c r="A9715" s="8" t="s">
        <v>10090</v>
      </c>
      <c r="B9715" t="s">
        <v>982</v>
      </c>
    </row>
    <row r="9716" spans="1:2">
      <c r="A9716" s="8" t="s">
        <v>10091</v>
      </c>
      <c r="B9716" t="s">
        <v>982</v>
      </c>
    </row>
    <row r="9717" spans="1:2">
      <c r="A9717" s="8" t="s">
        <v>10092</v>
      </c>
      <c r="B9717" t="s">
        <v>982</v>
      </c>
    </row>
    <row r="9718" spans="1:2">
      <c r="A9718" s="8" t="s">
        <v>10093</v>
      </c>
      <c r="B9718" t="s">
        <v>982</v>
      </c>
    </row>
    <row r="9719" spans="1:2">
      <c r="A9719" s="8" t="s">
        <v>10094</v>
      </c>
      <c r="B9719" t="s">
        <v>982</v>
      </c>
    </row>
    <row r="9720" spans="1:2">
      <c r="A9720" s="8" t="s">
        <v>10095</v>
      </c>
      <c r="B9720" t="s">
        <v>982</v>
      </c>
    </row>
    <row r="9721" spans="1:2">
      <c r="A9721" s="8" t="s">
        <v>10096</v>
      </c>
      <c r="B9721" t="s">
        <v>982</v>
      </c>
    </row>
    <row r="9722" spans="1:2">
      <c r="A9722" s="8" t="s">
        <v>10097</v>
      </c>
      <c r="B9722" t="s">
        <v>982</v>
      </c>
    </row>
    <row r="9723" spans="1:2">
      <c r="A9723" s="8" t="s">
        <v>10098</v>
      </c>
      <c r="B9723" t="s">
        <v>982</v>
      </c>
    </row>
    <row r="9724" spans="1:2">
      <c r="A9724" s="8" t="s">
        <v>10099</v>
      </c>
      <c r="B9724" t="s">
        <v>982</v>
      </c>
    </row>
    <row r="9725" spans="1:2">
      <c r="A9725" s="8" t="s">
        <v>10100</v>
      </c>
      <c r="B9725" t="s">
        <v>982</v>
      </c>
    </row>
    <row r="9726" spans="1:2">
      <c r="A9726" s="8" t="s">
        <v>10101</v>
      </c>
      <c r="B9726" t="s">
        <v>982</v>
      </c>
    </row>
    <row r="9727" spans="1:2">
      <c r="A9727" s="8" t="s">
        <v>10102</v>
      </c>
      <c r="B9727" t="s">
        <v>982</v>
      </c>
    </row>
    <row r="9728" spans="1:2">
      <c r="A9728" s="8" t="s">
        <v>10103</v>
      </c>
      <c r="B9728" t="s">
        <v>982</v>
      </c>
    </row>
    <row r="9729" spans="1:2">
      <c r="A9729" s="8" t="s">
        <v>10104</v>
      </c>
      <c r="B9729" t="s">
        <v>982</v>
      </c>
    </row>
    <row r="9730" spans="1:2">
      <c r="A9730" s="8" t="s">
        <v>10105</v>
      </c>
      <c r="B9730" t="s">
        <v>982</v>
      </c>
    </row>
    <row r="9731" spans="1:2">
      <c r="A9731" s="8" t="s">
        <v>10106</v>
      </c>
      <c r="B9731" t="s">
        <v>982</v>
      </c>
    </row>
    <row r="9732" spans="1:2">
      <c r="A9732" s="8" t="s">
        <v>10107</v>
      </c>
      <c r="B9732" t="s">
        <v>982</v>
      </c>
    </row>
    <row r="9733" spans="1:2">
      <c r="A9733" s="8" t="s">
        <v>10108</v>
      </c>
      <c r="B9733" t="s">
        <v>982</v>
      </c>
    </row>
    <row r="9734" spans="1:2">
      <c r="A9734" s="8" t="s">
        <v>10109</v>
      </c>
      <c r="B9734" t="s">
        <v>982</v>
      </c>
    </row>
    <row r="9735" spans="1:2">
      <c r="A9735" s="8" t="s">
        <v>10110</v>
      </c>
      <c r="B9735" t="s">
        <v>982</v>
      </c>
    </row>
    <row r="9736" spans="1:2">
      <c r="A9736" s="8" t="s">
        <v>10111</v>
      </c>
      <c r="B9736" t="s">
        <v>982</v>
      </c>
    </row>
    <row r="9737" spans="1:2">
      <c r="A9737" s="8" t="s">
        <v>10112</v>
      </c>
      <c r="B9737" t="s">
        <v>982</v>
      </c>
    </row>
    <row r="9738" spans="1:2">
      <c r="A9738" s="8" t="s">
        <v>10113</v>
      </c>
      <c r="B9738" t="s">
        <v>982</v>
      </c>
    </row>
    <row r="9739" spans="1:2">
      <c r="A9739" s="8" t="s">
        <v>10114</v>
      </c>
      <c r="B9739" t="s">
        <v>982</v>
      </c>
    </row>
    <row r="9740" spans="1:2">
      <c r="A9740" s="8" t="s">
        <v>10115</v>
      </c>
      <c r="B9740" t="s">
        <v>982</v>
      </c>
    </row>
    <row r="9741" spans="1:2">
      <c r="A9741" s="8" t="s">
        <v>10116</v>
      </c>
      <c r="B9741" t="s">
        <v>982</v>
      </c>
    </row>
    <row r="9742" spans="1:2">
      <c r="A9742" s="8" t="s">
        <v>10117</v>
      </c>
      <c r="B9742" t="s">
        <v>982</v>
      </c>
    </row>
    <row r="9743" spans="1:2">
      <c r="A9743" s="8" t="s">
        <v>10118</v>
      </c>
      <c r="B9743" t="s">
        <v>982</v>
      </c>
    </row>
    <row r="9744" spans="1:2">
      <c r="A9744" s="8" t="s">
        <v>10119</v>
      </c>
      <c r="B9744" t="s">
        <v>982</v>
      </c>
    </row>
    <row r="9745" spans="1:2">
      <c r="A9745" s="8" t="s">
        <v>10120</v>
      </c>
      <c r="B9745" t="s">
        <v>982</v>
      </c>
    </row>
    <row r="9746" spans="1:2">
      <c r="A9746" s="8" t="s">
        <v>10121</v>
      </c>
      <c r="B9746" t="s">
        <v>982</v>
      </c>
    </row>
    <row r="9747" spans="1:2">
      <c r="A9747" s="8" t="s">
        <v>10122</v>
      </c>
      <c r="B9747" t="s">
        <v>982</v>
      </c>
    </row>
    <row r="9748" spans="1:2">
      <c r="A9748" s="8" t="s">
        <v>10123</v>
      </c>
      <c r="B9748" t="s">
        <v>982</v>
      </c>
    </row>
    <row r="9749" spans="1:2">
      <c r="A9749" s="8" t="s">
        <v>10124</v>
      </c>
      <c r="B9749" t="s">
        <v>982</v>
      </c>
    </row>
    <row r="9750" spans="1:2">
      <c r="A9750" s="8" t="s">
        <v>10125</v>
      </c>
      <c r="B9750" t="s">
        <v>982</v>
      </c>
    </row>
    <row r="9751" spans="1:2">
      <c r="A9751" s="8" t="s">
        <v>10126</v>
      </c>
      <c r="B9751" t="s">
        <v>982</v>
      </c>
    </row>
    <row r="9752" spans="1:2">
      <c r="A9752" s="8" t="s">
        <v>10127</v>
      </c>
      <c r="B9752" t="s">
        <v>982</v>
      </c>
    </row>
    <row r="9753" spans="1:2">
      <c r="A9753" s="8" t="s">
        <v>10128</v>
      </c>
      <c r="B9753" t="s">
        <v>982</v>
      </c>
    </row>
    <row r="9754" spans="1:2">
      <c r="A9754" s="8" t="s">
        <v>10129</v>
      </c>
      <c r="B9754" t="s">
        <v>982</v>
      </c>
    </row>
    <row r="9755" spans="1:2">
      <c r="A9755" s="8" t="s">
        <v>10130</v>
      </c>
      <c r="B9755" t="s">
        <v>982</v>
      </c>
    </row>
    <row r="9756" spans="1:2">
      <c r="A9756" s="8" t="s">
        <v>10131</v>
      </c>
      <c r="B9756" t="s">
        <v>982</v>
      </c>
    </row>
    <row r="9757" spans="1:2">
      <c r="A9757" s="8" t="s">
        <v>10132</v>
      </c>
      <c r="B9757" t="s">
        <v>982</v>
      </c>
    </row>
    <row r="9758" spans="1:2">
      <c r="A9758" s="8" t="s">
        <v>10133</v>
      </c>
      <c r="B9758" t="s">
        <v>982</v>
      </c>
    </row>
    <row r="9759" spans="1:2">
      <c r="A9759" s="8" t="s">
        <v>10134</v>
      </c>
      <c r="B9759" t="s">
        <v>982</v>
      </c>
    </row>
    <row r="9760" spans="1:2">
      <c r="A9760" s="8" t="s">
        <v>10135</v>
      </c>
      <c r="B9760" t="s">
        <v>982</v>
      </c>
    </row>
    <row r="9761" spans="1:2">
      <c r="A9761" s="8" t="s">
        <v>10136</v>
      </c>
      <c r="B9761" t="s">
        <v>982</v>
      </c>
    </row>
    <row r="9762" spans="1:2">
      <c r="A9762" s="8" t="s">
        <v>10137</v>
      </c>
      <c r="B9762" t="s">
        <v>982</v>
      </c>
    </row>
    <row r="9763" spans="1:2">
      <c r="A9763" s="8" t="s">
        <v>10138</v>
      </c>
      <c r="B9763" t="s">
        <v>982</v>
      </c>
    </row>
    <row r="9764" spans="1:2">
      <c r="A9764" s="8" t="s">
        <v>10139</v>
      </c>
      <c r="B9764" t="s">
        <v>982</v>
      </c>
    </row>
    <row r="9765" spans="1:2">
      <c r="A9765" s="8" t="s">
        <v>10140</v>
      </c>
      <c r="B9765" t="s">
        <v>982</v>
      </c>
    </row>
    <row r="9766" spans="1:2">
      <c r="A9766" s="8" t="s">
        <v>10141</v>
      </c>
      <c r="B9766" t="s">
        <v>982</v>
      </c>
    </row>
    <row r="9767" spans="1:2">
      <c r="A9767" s="8" t="s">
        <v>10142</v>
      </c>
      <c r="B9767" t="s">
        <v>982</v>
      </c>
    </row>
    <row r="9768" spans="1:2">
      <c r="A9768" s="8" t="s">
        <v>10143</v>
      </c>
      <c r="B9768" t="s">
        <v>982</v>
      </c>
    </row>
    <row r="9769" spans="1:2">
      <c r="A9769" s="8" t="s">
        <v>10144</v>
      </c>
      <c r="B9769" t="s">
        <v>982</v>
      </c>
    </row>
    <row r="9770" spans="1:2">
      <c r="A9770" s="8" t="s">
        <v>10145</v>
      </c>
      <c r="B9770" t="s">
        <v>982</v>
      </c>
    </row>
    <row r="9771" spans="1:2">
      <c r="A9771" s="8" t="s">
        <v>10146</v>
      </c>
      <c r="B9771" t="s">
        <v>982</v>
      </c>
    </row>
    <row r="9772" spans="1:2">
      <c r="A9772" s="8" t="s">
        <v>10147</v>
      </c>
      <c r="B9772" t="s">
        <v>982</v>
      </c>
    </row>
    <row r="9773" spans="1:2">
      <c r="A9773" s="8" t="s">
        <v>10148</v>
      </c>
      <c r="B9773" t="s">
        <v>982</v>
      </c>
    </row>
    <row r="9774" spans="1:2">
      <c r="A9774" s="8" t="s">
        <v>10149</v>
      </c>
      <c r="B9774" t="s">
        <v>982</v>
      </c>
    </row>
    <row r="9775" spans="1:2">
      <c r="A9775" s="8" t="s">
        <v>10150</v>
      </c>
      <c r="B9775" t="s">
        <v>982</v>
      </c>
    </row>
    <row r="9776" spans="1:2">
      <c r="A9776" s="8" t="s">
        <v>10151</v>
      </c>
      <c r="B9776" t="s">
        <v>982</v>
      </c>
    </row>
    <row r="9777" spans="1:2">
      <c r="A9777" s="8" t="s">
        <v>10152</v>
      </c>
      <c r="B9777" t="s">
        <v>982</v>
      </c>
    </row>
    <row r="9778" spans="1:2">
      <c r="A9778" s="8" t="s">
        <v>10153</v>
      </c>
      <c r="B9778" t="s">
        <v>982</v>
      </c>
    </row>
    <row r="9779" spans="1:2">
      <c r="A9779" s="8" t="s">
        <v>10154</v>
      </c>
      <c r="B9779" t="s">
        <v>982</v>
      </c>
    </row>
    <row r="9780" spans="1:2">
      <c r="A9780" s="8" t="s">
        <v>10155</v>
      </c>
      <c r="B9780" t="s">
        <v>982</v>
      </c>
    </row>
    <row r="9781" spans="1:2">
      <c r="A9781" s="8" t="s">
        <v>10156</v>
      </c>
      <c r="B9781" t="s">
        <v>982</v>
      </c>
    </row>
    <row r="9782" spans="1:2">
      <c r="A9782" s="8" t="s">
        <v>10157</v>
      </c>
      <c r="B9782" t="s">
        <v>982</v>
      </c>
    </row>
    <row r="9783" spans="1:2">
      <c r="A9783" s="8" t="s">
        <v>10158</v>
      </c>
      <c r="B9783" t="s">
        <v>982</v>
      </c>
    </row>
    <row r="9784" spans="1:2">
      <c r="A9784" s="8" t="s">
        <v>10159</v>
      </c>
      <c r="B9784" t="s">
        <v>982</v>
      </c>
    </row>
    <row r="9785" spans="1:2">
      <c r="A9785" s="8" t="s">
        <v>10160</v>
      </c>
      <c r="B9785" t="s">
        <v>982</v>
      </c>
    </row>
    <row r="9786" spans="1:2">
      <c r="A9786" s="8" t="s">
        <v>10161</v>
      </c>
      <c r="B9786" t="s">
        <v>982</v>
      </c>
    </row>
    <row r="9787" spans="1:2">
      <c r="A9787" s="8" t="s">
        <v>10162</v>
      </c>
      <c r="B9787" t="s">
        <v>982</v>
      </c>
    </row>
    <row r="9788" spans="1:2">
      <c r="A9788" s="8" t="s">
        <v>10163</v>
      </c>
      <c r="B9788" t="s">
        <v>982</v>
      </c>
    </row>
    <row r="9789" spans="1:2">
      <c r="A9789" s="8" t="s">
        <v>10164</v>
      </c>
      <c r="B9789" t="s">
        <v>982</v>
      </c>
    </row>
    <row r="9790" spans="1:2">
      <c r="A9790" s="8" t="s">
        <v>10165</v>
      </c>
      <c r="B9790" t="s">
        <v>982</v>
      </c>
    </row>
    <row r="9791" spans="1:2">
      <c r="A9791" s="8" t="s">
        <v>10166</v>
      </c>
      <c r="B9791" t="s">
        <v>982</v>
      </c>
    </row>
    <row r="9792" spans="1:2">
      <c r="A9792" s="8" t="s">
        <v>10167</v>
      </c>
      <c r="B9792" t="s">
        <v>982</v>
      </c>
    </row>
    <row r="9793" spans="1:2">
      <c r="A9793" s="8" t="s">
        <v>10168</v>
      </c>
      <c r="B9793" t="s">
        <v>982</v>
      </c>
    </row>
    <row r="9794" spans="1:2">
      <c r="A9794" s="8" t="s">
        <v>10169</v>
      </c>
      <c r="B9794" t="s">
        <v>982</v>
      </c>
    </row>
    <row r="9795" spans="1:2">
      <c r="A9795" s="8" t="s">
        <v>10170</v>
      </c>
      <c r="B9795" t="s">
        <v>982</v>
      </c>
    </row>
    <row r="9796" spans="1:2">
      <c r="A9796" s="8" t="s">
        <v>10171</v>
      </c>
      <c r="B9796" t="s">
        <v>982</v>
      </c>
    </row>
    <row r="9797" spans="1:2">
      <c r="A9797" s="8" t="s">
        <v>10172</v>
      </c>
      <c r="B9797" t="s">
        <v>982</v>
      </c>
    </row>
    <row r="9798" spans="1:2">
      <c r="A9798" s="8" t="s">
        <v>10173</v>
      </c>
      <c r="B9798" t="s">
        <v>982</v>
      </c>
    </row>
    <row r="9799" spans="1:2">
      <c r="A9799" s="8" t="s">
        <v>10174</v>
      </c>
      <c r="B9799" t="s">
        <v>982</v>
      </c>
    </row>
    <row r="9800" spans="1:2">
      <c r="A9800" s="8" t="s">
        <v>10175</v>
      </c>
      <c r="B9800" t="s">
        <v>982</v>
      </c>
    </row>
    <row r="9801" spans="1:2">
      <c r="A9801" s="8" t="s">
        <v>10176</v>
      </c>
      <c r="B9801" t="s">
        <v>982</v>
      </c>
    </row>
    <row r="9802" spans="1:2">
      <c r="A9802" s="8" t="s">
        <v>10177</v>
      </c>
      <c r="B9802" t="s">
        <v>982</v>
      </c>
    </row>
    <row r="9803" spans="1:2">
      <c r="A9803" s="8" t="s">
        <v>10178</v>
      </c>
      <c r="B9803" t="s">
        <v>982</v>
      </c>
    </row>
    <row r="9804" spans="1:2">
      <c r="A9804" s="8" t="s">
        <v>10179</v>
      </c>
      <c r="B9804" t="s">
        <v>982</v>
      </c>
    </row>
    <row r="9805" spans="1:2">
      <c r="A9805" s="8" t="s">
        <v>10180</v>
      </c>
      <c r="B9805" t="s">
        <v>982</v>
      </c>
    </row>
    <row r="9806" spans="1:2">
      <c r="A9806" s="8" t="s">
        <v>10181</v>
      </c>
      <c r="B9806" t="s">
        <v>982</v>
      </c>
    </row>
    <row r="9807" spans="1:2">
      <c r="A9807" s="8" t="s">
        <v>10182</v>
      </c>
      <c r="B9807" t="s">
        <v>982</v>
      </c>
    </row>
    <row r="9808" spans="1:2">
      <c r="A9808" s="8" t="s">
        <v>10183</v>
      </c>
      <c r="B9808" t="s">
        <v>982</v>
      </c>
    </row>
    <row r="9809" spans="1:2">
      <c r="A9809" s="8" t="s">
        <v>10184</v>
      </c>
      <c r="B9809" t="s">
        <v>982</v>
      </c>
    </row>
    <row r="9810" spans="1:2">
      <c r="A9810" s="8" t="s">
        <v>10185</v>
      </c>
      <c r="B9810" t="s">
        <v>982</v>
      </c>
    </row>
    <row r="9811" spans="1:2">
      <c r="A9811" s="8" t="s">
        <v>10186</v>
      </c>
      <c r="B9811" t="s">
        <v>982</v>
      </c>
    </row>
    <row r="9812" spans="1:2">
      <c r="A9812" s="8" t="s">
        <v>10187</v>
      </c>
      <c r="B9812" t="s">
        <v>982</v>
      </c>
    </row>
    <row r="9813" spans="1:2">
      <c r="A9813" s="8" t="s">
        <v>10188</v>
      </c>
      <c r="B9813" t="s">
        <v>982</v>
      </c>
    </row>
    <row r="9814" spans="1:2">
      <c r="A9814" s="8" t="s">
        <v>10189</v>
      </c>
      <c r="B9814" t="s">
        <v>982</v>
      </c>
    </row>
    <row r="9815" spans="1:2">
      <c r="A9815" s="8" t="s">
        <v>10190</v>
      </c>
      <c r="B9815" t="s">
        <v>982</v>
      </c>
    </row>
    <row r="9816" spans="1:2">
      <c r="A9816" s="8" t="s">
        <v>10191</v>
      </c>
      <c r="B9816" t="s">
        <v>982</v>
      </c>
    </row>
    <row r="9817" spans="1:2">
      <c r="A9817" s="8" t="s">
        <v>10192</v>
      </c>
      <c r="B9817" t="s">
        <v>982</v>
      </c>
    </row>
    <row r="9818" spans="1:2">
      <c r="A9818" s="8" t="s">
        <v>10193</v>
      </c>
      <c r="B9818" t="s">
        <v>982</v>
      </c>
    </row>
    <row r="9819" spans="1:2">
      <c r="A9819" s="8" t="s">
        <v>10194</v>
      </c>
      <c r="B9819" t="s">
        <v>982</v>
      </c>
    </row>
    <row r="9820" spans="1:2">
      <c r="A9820" s="8" t="s">
        <v>10195</v>
      </c>
      <c r="B9820" t="s">
        <v>982</v>
      </c>
    </row>
    <row r="9821" spans="1:2">
      <c r="A9821" s="8" t="s">
        <v>10196</v>
      </c>
      <c r="B9821" t="s">
        <v>982</v>
      </c>
    </row>
    <row r="9822" spans="1:2">
      <c r="A9822" s="8" t="s">
        <v>10197</v>
      </c>
      <c r="B9822" t="s">
        <v>982</v>
      </c>
    </row>
    <row r="9823" spans="1:2">
      <c r="A9823" s="8" t="s">
        <v>10198</v>
      </c>
      <c r="B9823" t="s">
        <v>982</v>
      </c>
    </row>
    <row r="9824" spans="1:2">
      <c r="A9824" s="8" t="s">
        <v>10199</v>
      </c>
      <c r="B9824" t="s">
        <v>982</v>
      </c>
    </row>
    <row r="9825" spans="1:2">
      <c r="A9825" s="8" t="s">
        <v>10200</v>
      </c>
      <c r="B9825" t="s">
        <v>982</v>
      </c>
    </row>
    <row r="9826" spans="1:2">
      <c r="A9826" s="8" t="s">
        <v>10201</v>
      </c>
      <c r="B9826" t="s">
        <v>982</v>
      </c>
    </row>
    <row r="9827" spans="1:2">
      <c r="A9827" s="8" t="s">
        <v>10202</v>
      </c>
      <c r="B9827" t="s">
        <v>982</v>
      </c>
    </row>
    <row r="9828" spans="1:2">
      <c r="A9828" s="8" t="s">
        <v>10203</v>
      </c>
      <c r="B9828" t="s">
        <v>982</v>
      </c>
    </row>
    <row r="9829" spans="1:2">
      <c r="A9829" s="8" t="s">
        <v>10204</v>
      </c>
      <c r="B9829" t="s">
        <v>982</v>
      </c>
    </row>
    <row r="9830" spans="1:2">
      <c r="A9830" s="8" t="s">
        <v>10205</v>
      </c>
      <c r="B9830" t="s">
        <v>982</v>
      </c>
    </row>
    <row r="9831" spans="1:2">
      <c r="A9831" s="8" t="s">
        <v>10206</v>
      </c>
      <c r="B9831" t="s">
        <v>982</v>
      </c>
    </row>
    <row r="9832" spans="1:2">
      <c r="A9832" s="8" t="s">
        <v>10207</v>
      </c>
      <c r="B9832" t="s">
        <v>982</v>
      </c>
    </row>
    <row r="9833" spans="1:2">
      <c r="A9833" s="8" t="s">
        <v>10208</v>
      </c>
      <c r="B9833" t="s">
        <v>982</v>
      </c>
    </row>
    <row r="9834" spans="1:2">
      <c r="A9834" s="8" t="s">
        <v>10209</v>
      </c>
      <c r="B9834" t="s">
        <v>982</v>
      </c>
    </row>
    <row r="9835" spans="1:2">
      <c r="A9835" s="8" t="s">
        <v>10210</v>
      </c>
      <c r="B9835" t="s">
        <v>982</v>
      </c>
    </row>
    <row r="9836" spans="1:2">
      <c r="A9836" s="8" t="s">
        <v>10211</v>
      </c>
      <c r="B9836" t="s">
        <v>982</v>
      </c>
    </row>
    <row r="9837" spans="1:2">
      <c r="A9837" s="8" t="s">
        <v>10212</v>
      </c>
      <c r="B9837" t="s">
        <v>982</v>
      </c>
    </row>
    <row r="9838" spans="1:2">
      <c r="A9838" s="8" t="s">
        <v>10213</v>
      </c>
      <c r="B9838" t="s">
        <v>982</v>
      </c>
    </row>
    <row r="9839" spans="1:2">
      <c r="A9839" s="8" t="s">
        <v>10214</v>
      </c>
      <c r="B9839" t="s">
        <v>982</v>
      </c>
    </row>
    <row r="9840" spans="1:2">
      <c r="A9840" s="8" t="s">
        <v>10215</v>
      </c>
      <c r="B9840" t="s">
        <v>982</v>
      </c>
    </row>
    <row r="9841" spans="1:2">
      <c r="A9841" s="8" t="s">
        <v>10216</v>
      </c>
      <c r="B9841" t="s">
        <v>982</v>
      </c>
    </row>
    <row r="9842" spans="1:2">
      <c r="A9842" s="8" t="s">
        <v>10217</v>
      </c>
      <c r="B9842" t="s">
        <v>982</v>
      </c>
    </row>
    <row r="9843" spans="1:2">
      <c r="A9843" s="8" t="s">
        <v>10218</v>
      </c>
      <c r="B9843" t="s">
        <v>982</v>
      </c>
    </row>
    <row r="9844" spans="1:2">
      <c r="A9844" s="8" t="s">
        <v>10219</v>
      </c>
      <c r="B9844" t="s">
        <v>982</v>
      </c>
    </row>
    <row r="9845" spans="1:2">
      <c r="A9845" s="8" t="s">
        <v>10220</v>
      </c>
      <c r="B9845" t="s">
        <v>982</v>
      </c>
    </row>
    <row r="9846" spans="1:2">
      <c r="A9846" s="8" t="s">
        <v>10221</v>
      </c>
      <c r="B9846" t="s">
        <v>982</v>
      </c>
    </row>
    <row r="9847" spans="1:2">
      <c r="A9847" s="8" t="s">
        <v>10222</v>
      </c>
      <c r="B9847" t="s">
        <v>982</v>
      </c>
    </row>
    <row r="9848" spans="1:2">
      <c r="A9848" s="8" t="s">
        <v>10223</v>
      </c>
      <c r="B9848" t="s">
        <v>982</v>
      </c>
    </row>
    <row r="9849" spans="1:2">
      <c r="A9849" s="8" t="s">
        <v>10224</v>
      </c>
      <c r="B9849" t="s">
        <v>982</v>
      </c>
    </row>
    <row r="9850" spans="1:2">
      <c r="A9850" s="8" t="s">
        <v>10225</v>
      </c>
      <c r="B9850" t="s">
        <v>982</v>
      </c>
    </row>
    <row r="9851" spans="1:2">
      <c r="A9851" s="8" t="s">
        <v>10226</v>
      </c>
      <c r="B9851" t="s">
        <v>982</v>
      </c>
    </row>
    <row r="9852" spans="1:2">
      <c r="A9852" s="8" t="s">
        <v>10227</v>
      </c>
      <c r="B9852" t="s">
        <v>982</v>
      </c>
    </row>
    <row r="9853" spans="1:2">
      <c r="A9853" s="8" t="s">
        <v>10228</v>
      </c>
      <c r="B9853" t="s">
        <v>982</v>
      </c>
    </row>
    <row r="9854" spans="1:2">
      <c r="A9854" s="8" t="s">
        <v>10229</v>
      </c>
      <c r="B9854" t="s">
        <v>982</v>
      </c>
    </row>
    <row r="9855" spans="1:2">
      <c r="A9855" s="8" t="s">
        <v>10230</v>
      </c>
      <c r="B9855" t="s">
        <v>982</v>
      </c>
    </row>
    <row r="9856" spans="1:2">
      <c r="A9856" s="8" t="s">
        <v>10231</v>
      </c>
      <c r="B9856" t="s">
        <v>982</v>
      </c>
    </row>
    <row r="9857" spans="1:2">
      <c r="A9857" s="8" t="s">
        <v>10232</v>
      </c>
      <c r="B9857" t="s">
        <v>982</v>
      </c>
    </row>
    <row r="9858" spans="1:2">
      <c r="A9858" s="8" t="s">
        <v>10233</v>
      </c>
      <c r="B9858" t="s">
        <v>982</v>
      </c>
    </row>
    <row r="9859" spans="1:2">
      <c r="A9859" s="8" t="s">
        <v>10234</v>
      </c>
      <c r="B9859" t="s">
        <v>982</v>
      </c>
    </row>
    <row r="9860" spans="1:2">
      <c r="A9860" s="8" t="s">
        <v>10235</v>
      </c>
      <c r="B9860" t="s">
        <v>982</v>
      </c>
    </row>
    <row r="9861" spans="1:2">
      <c r="A9861" s="8" t="s">
        <v>10236</v>
      </c>
      <c r="B9861" t="s">
        <v>982</v>
      </c>
    </row>
    <row r="9862" spans="1:2">
      <c r="A9862" s="8" t="s">
        <v>10237</v>
      </c>
      <c r="B9862" t="s">
        <v>982</v>
      </c>
    </row>
    <row r="9863" spans="1:2">
      <c r="A9863" s="8" t="s">
        <v>10238</v>
      </c>
      <c r="B9863" t="s">
        <v>982</v>
      </c>
    </row>
    <row r="9864" spans="1:2">
      <c r="A9864" s="8" t="s">
        <v>10239</v>
      </c>
      <c r="B9864" t="s">
        <v>982</v>
      </c>
    </row>
    <row r="9865" spans="1:2">
      <c r="A9865" s="8" t="s">
        <v>10240</v>
      </c>
      <c r="B9865" t="s">
        <v>982</v>
      </c>
    </row>
    <row r="9866" spans="1:2">
      <c r="A9866" s="8" t="s">
        <v>10241</v>
      </c>
      <c r="B9866" t="s">
        <v>982</v>
      </c>
    </row>
    <row r="9867" spans="1:2">
      <c r="A9867" s="8" t="s">
        <v>10242</v>
      </c>
      <c r="B9867" t="s">
        <v>982</v>
      </c>
    </row>
    <row r="9868" spans="1:2">
      <c r="A9868" s="8" t="s">
        <v>10243</v>
      </c>
      <c r="B9868" t="s">
        <v>982</v>
      </c>
    </row>
    <row r="9869" spans="1:2">
      <c r="A9869" s="8" t="s">
        <v>10244</v>
      </c>
      <c r="B9869" t="s">
        <v>982</v>
      </c>
    </row>
    <row r="9870" spans="1:2">
      <c r="A9870" s="8" t="s">
        <v>10245</v>
      </c>
      <c r="B9870" t="s">
        <v>982</v>
      </c>
    </row>
    <row r="9871" spans="1:2">
      <c r="A9871" s="8" t="s">
        <v>10246</v>
      </c>
      <c r="B9871" t="s">
        <v>982</v>
      </c>
    </row>
    <row r="9872" spans="1:2">
      <c r="A9872" s="8" t="s">
        <v>10247</v>
      </c>
      <c r="B9872" t="s">
        <v>982</v>
      </c>
    </row>
    <row r="9873" spans="1:2">
      <c r="A9873" s="8" t="s">
        <v>10248</v>
      </c>
      <c r="B9873" t="s">
        <v>982</v>
      </c>
    </row>
    <row r="9874" spans="1:2">
      <c r="A9874" s="8" t="s">
        <v>10249</v>
      </c>
      <c r="B9874" t="s">
        <v>982</v>
      </c>
    </row>
    <row r="9875" spans="1:2">
      <c r="A9875" s="8" t="s">
        <v>10250</v>
      </c>
      <c r="B9875" t="s">
        <v>982</v>
      </c>
    </row>
    <row r="9876" spans="1:2">
      <c r="A9876" s="8" t="s">
        <v>10251</v>
      </c>
      <c r="B9876" t="s">
        <v>982</v>
      </c>
    </row>
    <row r="9877" spans="1:2">
      <c r="A9877" s="8" t="s">
        <v>10252</v>
      </c>
      <c r="B9877" t="s">
        <v>982</v>
      </c>
    </row>
    <row r="9878" spans="1:2">
      <c r="A9878" s="8" t="s">
        <v>10253</v>
      </c>
      <c r="B9878" t="s">
        <v>982</v>
      </c>
    </row>
    <row r="9879" spans="1:2">
      <c r="A9879" s="8" t="s">
        <v>10254</v>
      </c>
      <c r="B9879" t="s">
        <v>982</v>
      </c>
    </row>
    <row r="9880" spans="1:2">
      <c r="A9880" s="8" t="s">
        <v>10255</v>
      </c>
      <c r="B9880" t="s">
        <v>982</v>
      </c>
    </row>
    <row r="9881" spans="1:2">
      <c r="A9881" s="8" t="s">
        <v>10256</v>
      </c>
      <c r="B9881" t="s">
        <v>982</v>
      </c>
    </row>
    <row r="9882" spans="1:2">
      <c r="A9882" s="8" t="s">
        <v>10257</v>
      </c>
      <c r="B9882" t="s">
        <v>982</v>
      </c>
    </row>
    <row r="9883" spans="1:2">
      <c r="A9883" s="8" t="s">
        <v>10258</v>
      </c>
      <c r="B9883" t="s">
        <v>982</v>
      </c>
    </row>
    <row r="9884" spans="1:2">
      <c r="A9884" s="8" t="s">
        <v>10259</v>
      </c>
      <c r="B9884" t="s">
        <v>982</v>
      </c>
    </row>
    <row r="9885" spans="1:2">
      <c r="A9885" s="8" t="s">
        <v>10260</v>
      </c>
      <c r="B9885" t="s">
        <v>982</v>
      </c>
    </row>
    <row r="9886" spans="1:2">
      <c r="A9886" s="8" t="s">
        <v>10261</v>
      </c>
      <c r="B9886" t="s">
        <v>982</v>
      </c>
    </row>
    <row r="9887" spans="1:2">
      <c r="A9887" s="8" t="s">
        <v>10262</v>
      </c>
      <c r="B9887" t="s">
        <v>982</v>
      </c>
    </row>
    <row r="9888" spans="1:2">
      <c r="A9888" s="8" t="s">
        <v>10263</v>
      </c>
      <c r="B9888" t="s">
        <v>982</v>
      </c>
    </row>
    <row r="9889" spans="1:2">
      <c r="A9889" s="8" t="s">
        <v>10264</v>
      </c>
      <c r="B9889" t="s">
        <v>982</v>
      </c>
    </row>
    <row r="9890" spans="1:2">
      <c r="A9890" s="8" t="s">
        <v>10265</v>
      </c>
      <c r="B9890" t="s">
        <v>982</v>
      </c>
    </row>
    <row r="9891" spans="1:2">
      <c r="A9891" s="8" t="s">
        <v>10266</v>
      </c>
      <c r="B9891" t="s">
        <v>982</v>
      </c>
    </row>
    <row r="9892" spans="1:2">
      <c r="A9892" s="8" t="s">
        <v>10267</v>
      </c>
      <c r="B9892" t="s">
        <v>982</v>
      </c>
    </row>
    <row r="9893" spans="1:2">
      <c r="A9893" s="8" t="s">
        <v>10268</v>
      </c>
      <c r="B9893" t="s">
        <v>982</v>
      </c>
    </row>
    <row r="9894" spans="1:2">
      <c r="A9894" s="8" t="s">
        <v>10269</v>
      </c>
      <c r="B9894" t="s">
        <v>982</v>
      </c>
    </row>
    <row r="9895" spans="1:2">
      <c r="A9895" s="8" t="s">
        <v>10270</v>
      </c>
      <c r="B9895" t="s">
        <v>982</v>
      </c>
    </row>
    <row r="9896" spans="1:2">
      <c r="A9896" s="8" t="s">
        <v>10271</v>
      </c>
      <c r="B9896" t="s">
        <v>982</v>
      </c>
    </row>
    <row r="9897" spans="1:2">
      <c r="A9897" s="8" t="s">
        <v>10272</v>
      </c>
      <c r="B9897" t="s">
        <v>982</v>
      </c>
    </row>
    <row r="9898" spans="1:2">
      <c r="A9898" s="8" t="s">
        <v>10273</v>
      </c>
      <c r="B9898" t="s">
        <v>982</v>
      </c>
    </row>
    <row r="9899" spans="1:2">
      <c r="A9899" s="8" t="s">
        <v>10274</v>
      </c>
      <c r="B9899" t="s">
        <v>982</v>
      </c>
    </row>
    <row r="9900" spans="1:2">
      <c r="A9900" s="8" t="s">
        <v>10275</v>
      </c>
      <c r="B9900" t="s">
        <v>982</v>
      </c>
    </row>
    <row r="9901" spans="1:2">
      <c r="A9901" s="8" t="s">
        <v>10276</v>
      </c>
      <c r="B9901" t="s">
        <v>982</v>
      </c>
    </row>
    <row r="9902" spans="1:2">
      <c r="A9902" s="8" t="s">
        <v>10277</v>
      </c>
      <c r="B9902" t="s">
        <v>982</v>
      </c>
    </row>
    <row r="9903" spans="1:2">
      <c r="A9903" s="8" t="s">
        <v>10278</v>
      </c>
      <c r="B9903" t="s">
        <v>982</v>
      </c>
    </row>
    <row r="9904" spans="1:2">
      <c r="A9904" s="8" t="s">
        <v>10279</v>
      </c>
      <c r="B9904" t="s">
        <v>982</v>
      </c>
    </row>
    <row r="9905" spans="1:2">
      <c r="A9905" s="8" t="s">
        <v>10280</v>
      </c>
      <c r="B9905" t="s">
        <v>982</v>
      </c>
    </row>
    <row r="9906" spans="1:2">
      <c r="A9906" s="8" t="s">
        <v>10281</v>
      </c>
      <c r="B9906" t="s">
        <v>982</v>
      </c>
    </row>
    <row r="9907" spans="1:2">
      <c r="A9907" s="8" t="s">
        <v>10282</v>
      </c>
      <c r="B9907" t="s">
        <v>982</v>
      </c>
    </row>
    <row r="9908" spans="1:2">
      <c r="A9908" s="8" t="s">
        <v>10283</v>
      </c>
      <c r="B9908" t="s">
        <v>982</v>
      </c>
    </row>
    <row r="9909" spans="1:2">
      <c r="A9909" s="8" t="s">
        <v>10284</v>
      </c>
      <c r="B9909" t="s">
        <v>982</v>
      </c>
    </row>
    <row r="9910" spans="1:2">
      <c r="A9910" s="8" t="s">
        <v>10285</v>
      </c>
      <c r="B9910" t="s">
        <v>982</v>
      </c>
    </row>
    <row r="9911" spans="1:2">
      <c r="A9911" s="8" t="s">
        <v>10286</v>
      </c>
      <c r="B9911" t="s">
        <v>982</v>
      </c>
    </row>
    <row r="9912" spans="1:2">
      <c r="A9912" s="8" t="s">
        <v>10287</v>
      </c>
      <c r="B9912" t="s">
        <v>10533</v>
      </c>
    </row>
    <row r="9913" spans="1:2">
      <c r="A9913" s="8" t="s">
        <v>10288</v>
      </c>
      <c r="B9913" t="s">
        <v>982</v>
      </c>
    </row>
    <row r="9914" spans="1:2">
      <c r="A9914" s="8" t="s">
        <v>10289</v>
      </c>
      <c r="B9914" t="s">
        <v>982</v>
      </c>
    </row>
    <row r="9915" spans="1:2">
      <c r="A9915" s="8" t="s">
        <v>10290</v>
      </c>
      <c r="B9915" t="s">
        <v>982</v>
      </c>
    </row>
    <row r="9916" spans="1:2">
      <c r="A9916" s="8" t="s">
        <v>10291</v>
      </c>
      <c r="B9916" t="s">
        <v>982</v>
      </c>
    </row>
    <row r="9917" spans="1:2">
      <c r="A9917" s="8" t="s">
        <v>10292</v>
      </c>
      <c r="B9917" t="s">
        <v>982</v>
      </c>
    </row>
    <row r="9918" spans="1:2">
      <c r="A9918" s="8" t="s">
        <v>10293</v>
      </c>
      <c r="B9918" t="s">
        <v>982</v>
      </c>
    </row>
    <row r="9919" spans="1:2">
      <c r="A9919" s="8" t="s">
        <v>10294</v>
      </c>
      <c r="B9919" t="s">
        <v>982</v>
      </c>
    </row>
    <row r="9920" spans="1:2">
      <c r="A9920" s="8" t="s">
        <v>10295</v>
      </c>
      <c r="B9920" t="s">
        <v>982</v>
      </c>
    </row>
    <row r="9921" spans="1:2">
      <c r="A9921" s="8" t="s">
        <v>10296</v>
      </c>
      <c r="B9921" t="s">
        <v>982</v>
      </c>
    </row>
    <row r="9922" spans="1:2">
      <c r="A9922" s="8" t="s">
        <v>10297</v>
      </c>
      <c r="B9922" t="s">
        <v>982</v>
      </c>
    </row>
    <row r="9923" spans="1:2">
      <c r="A9923" s="8" t="s">
        <v>10298</v>
      </c>
      <c r="B9923" t="s">
        <v>982</v>
      </c>
    </row>
    <row r="9924" spans="1:2">
      <c r="A9924" s="8" t="s">
        <v>10299</v>
      </c>
      <c r="B9924" t="s">
        <v>982</v>
      </c>
    </row>
    <row r="9925" spans="1:2">
      <c r="A9925" s="8" t="s">
        <v>10300</v>
      </c>
      <c r="B9925" t="s">
        <v>982</v>
      </c>
    </row>
    <row r="9926" spans="1:2">
      <c r="A9926" s="8" t="s">
        <v>10301</v>
      </c>
      <c r="B9926" t="s">
        <v>982</v>
      </c>
    </row>
    <row r="9927" spans="1:2">
      <c r="A9927" s="8" t="s">
        <v>10302</v>
      </c>
      <c r="B9927" t="s">
        <v>982</v>
      </c>
    </row>
    <row r="9928" spans="1:2">
      <c r="A9928" s="8" t="s">
        <v>10303</v>
      </c>
      <c r="B9928" t="s">
        <v>982</v>
      </c>
    </row>
    <row r="9929" spans="1:2">
      <c r="A9929" s="8" t="s">
        <v>10304</v>
      </c>
      <c r="B9929" t="s">
        <v>982</v>
      </c>
    </row>
    <row r="9930" spans="1:2">
      <c r="A9930" s="8" t="s">
        <v>10305</v>
      </c>
      <c r="B9930" t="s">
        <v>982</v>
      </c>
    </row>
    <row r="9931" spans="1:2">
      <c r="A9931" s="8" t="s">
        <v>10306</v>
      </c>
      <c r="B9931" t="s">
        <v>982</v>
      </c>
    </row>
    <row r="9932" spans="1:2">
      <c r="A9932" s="8" t="s">
        <v>10307</v>
      </c>
      <c r="B9932" t="s">
        <v>982</v>
      </c>
    </row>
    <row r="9933" spans="1:2">
      <c r="A9933" s="8" t="s">
        <v>10308</v>
      </c>
      <c r="B9933" t="s">
        <v>982</v>
      </c>
    </row>
    <row r="9934" spans="1:2">
      <c r="A9934" s="8" t="s">
        <v>10309</v>
      </c>
      <c r="B9934" t="s">
        <v>982</v>
      </c>
    </row>
    <row r="9935" spans="1:2">
      <c r="A9935" s="8" t="s">
        <v>10310</v>
      </c>
      <c r="B9935" t="s">
        <v>982</v>
      </c>
    </row>
    <row r="9936" spans="1:2">
      <c r="A9936" s="8" t="s">
        <v>10311</v>
      </c>
      <c r="B9936" t="s">
        <v>982</v>
      </c>
    </row>
    <row r="9937" spans="1:2">
      <c r="A9937" s="8" t="s">
        <v>10312</v>
      </c>
      <c r="B9937" t="s">
        <v>982</v>
      </c>
    </row>
    <row r="9938" spans="1:2">
      <c r="A9938" s="8" t="s">
        <v>10313</v>
      </c>
      <c r="B9938" t="s">
        <v>982</v>
      </c>
    </row>
    <row r="9939" spans="1:2">
      <c r="A9939" s="8" t="s">
        <v>10314</v>
      </c>
      <c r="B9939" t="s">
        <v>982</v>
      </c>
    </row>
    <row r="9940" spans="1:2">
      <c r="A9940" s="8" t="s">
        <v>10315</v>
      </c>
      <c r="B9940" t="s">
        <v>982</v>
      </c>
    </row>
    <row r="9941" spans="1:2">
      <c r="A9941" s="8" t="s">
        <v>10316</v>
      </c>
      <c r="B9941" t="s">
        <v>982</v>
      </c>
    </row>
    <row r="9942" spans="1:2">
      <c r="A9942" s="8" t="s">
        <v>10317</v>
      </c>
      <c r="B9942" t="s">
        <v>982</v>
      </c>
    </row>
    <row r="9943" spans="1:2">
      <c r="A9943" s="8" t="s">
        <v>10318</v>
      </c>
      <c r="B9943" t="s">
        <v>982</v>
      </c>
    </row>
    <row r="9944" spans="1:2">
      <c r="A9944" s="8" t="s">
        <v>10319</v>
      </c>
      <c r="B9944" t="s">
        <v>982</v>
      </c>
    </row>
    <row r="9945" spans="1:2">
      <c r="A9945" s="8" t="s">
        <v>10320</v>
      </c>
      <c r="B9945" t="s">
        <v>982</v>
      </c>
    </row>
    <row r="9946" spans="1:2">
      <c r="A9946" s="8" t="s">
        <v>10321</v>
      </c>
      <c r="B9946" t="s">
        <v>982</v>
      </c>
    </row>
    <row r="9947" spans="1:2">
      <c r="A9947" s="8" t="s">
        <v>10322</v>
      </c>
      <c r="B9947" t="s">
        <v>982</v>
      </c>
    </row>
    <row r="9948" spans="1:2">
      <c r="A9948" s="8" t="s">
        <v>10323</v>
      </c>
      <c r="B9948" t="s">
        <v>982</v>
      </c>
    </row>
    <row r="9949" spans="1:2">
      <c r="A9949" s="8" t="s">
        <v>10324</v>
      </c>
      <c r="B9949" t="s">
        <v>982</v>
      </c>
    </row>
    <row r="9950" spans="1:2">
      <c r="A9950" s="8" t="s">
        <v>10325</v>
      </c>
      <c r="B9950" t="s">
        <v>982</v>
      </c>
    </row>
    <row r="9951" spans="1:2">
      <c r="A9951" s="8" t="s">
        <v>10326</v>
      </c>
      <c r="B9951" t="s">
        <v>982</v>
      </c>
    </row>
    <row r="9952" spans="1:2">
      <c r="A9952" s="8" t="s">
        <v>10327</v>
      </c>
      <c r="B9952" t="s">
        <v>982</v>
      </c>
    </row>
    <row r="9953" spans="1:2">
      <c r="A9953" s="8" t="s">
        <v>10328</v>
      </c>
      <c r="B9953" t="s">
        <v>982</v>
      </c>
    </row>
    <row r="9954" spans="1:2">
      <c r="A9954" s="8" t="s">
        <v>10329</v>
      </c>
      <c r="B9954" t="s">
        <v>982</v>
      </c>
    </row>
    <row r="9955" spans="1:2">
      <c r="A9955" s="8" t="s">
        <v>10330</v>
      </c>
      <c r="B9955" t="s">
        <v>982</v>
      </c>
    </row>
    <row r="9956" spans="1:2">
      <c r="A9956" s="8" t="s">
        <v>10331</v>
      </c>
      <c r="B9956" t="s">
        <v>982</v>
      </c>
    </row>
    <row r="9957" spans="1:2">
      <c r="A9957" s="8" t="s">
        <v>10332</v>
      </c>
      <c r="B9957" t="s">
        <v>982</v>
      </c>
    </row>
    <row r="9958" spans="1:2">
      <c r="A9958" s="8" t="s">
        <v>10333</v>
      </c>
      <c r="B9958" t="s">
        <v>982</v>
      </c>
    </row>
    <row r="9959" spans="1:2">
      <c r="A9959" s="8" t="s">
        <v>10334</v>
      </c>
      <c r="B9959" t="s">
        <v>982</v>
      </c>
    </row>
    <row r="9960" spans="1:2">
      <c r="A9960" s="8" t="s">
        <v>10335</v>
      </c>
      <c r="B9960" t="s">
        <v>982</v>
      </c>
    </row>
    <row r="9961" spans="1:2">
      <c r="A9961" s="8" t="s">
        <v>10336</v>
      </c>
      <c r="B9961" t="s">
        <v>982</v>
      </c>
    </row>
    <row r="9962" spans="1:2">
      <c r="A9962" s="8" t="s">
        <v>10337</v>
      </c>
      <c r="B9962" t="s">
        <v>10703</v>
      </c>
    </row>
    <row r="9963" spans="1:2">
      <c r="A9963" s="8" t="s">
        <v>238</v>
      </c>
      <c r="B9963" t="s">
        <v>10704</v>
      </c>
    </row>
    <row r="9964" spans="1:2">
      <c r="A9964" s="8" t="s">
        <v>76</v>
      </c>
      <c r="B9964" t="s">
        <v>10705</v>
      </c>
    </row>
    <row r="9965" spans="1:2">
      <c r="A9965" s="8" t="s">
        <v>10338</v>
      </c>
      <c r="B9965" t="s">
        <v>10706</v>
      </c>
    </row>
    <row r="9966" spans="1:2">
      <c r="A9966" s="8" t="s">
        <v>291</v>
      </c>
      <c r="B9966" t="s">
        <v>10703</v>
      </c>
    </row>
    <row r="9967" spans="1:2">
      <c r="A9967" s="8" t="s">
        <v>10339</v>
      </c>
      <c r="B9967" t="s">
        <v>10707</v>
      </c>
    </row>
    <row r="9968" spans="1:2">
      <c r="A9968" s="8" t="s">
        <v>532</v>
      </c>
      <c r="B9968" t="s">
        <v>10708</v>
      </c>
    </row>
    <row r="9969" spans="1:2">
      <c r="A9969" s="8" t="s">
        <v>607</v>
      </c>
      <c r="B9969" t="s">
        <v>10709</v>
      </c>
    </row>
    <row r="9970" spans="1:2">
      <c r="A9970" s="8" t="s">
        <v>669</v>
      </c>
      <c r="B9970" t="s">
        <v>10710</v>
      </c>
    </row>
    <row r="9971" spans="1:2">
      <c r="A9971" s="8" t="s">
        <v>308</v>
      </c>
      <c r="B9971" t="s">
        <v>10711</v>
      </c>
    </row>
    <row r="9972" spans="1:2">
      <c r="A9972" s="8" t="s">
        <v>10340</v>
      </c>
      <c r="B9972" t="s">
        <v>10704</v>
      </c>
    </row>
    <row r="9973" spans="1:2">
      <c r="A9973" s="8" t="s">
        <v>10341</v>
      </c>
      <c r="B9973" t="s">
        <v>10711</v>
      </c>
    </row>
    <row r="9974" spans="1:2">
      <c r="A9974" s="8" t="s">
        <v>263</v>
      </c>
      <c r="B9974" t="s">
        <v>10712</v>
      </c>
    </row>
    <row r="9975" spans="1:2">
      <c r="A9975" s="8" t="s">
        <v>10342</v>
      </c>
      <c r="B9975" t="s">
        <v>10713</v>
      </c>
    </row>
    <row r="9976" spans="1:2">
      <c r="A9976" s="8" t="s">
        <v>10343</v>
      </c>
      <c r="B9976" t="s">
        <v>10714</v>
      </c>
    </row>
    <row r="9977" spans="1:2">
      <c r="A9977" s="8" t="s">
        <v>10344</v>
      </c>
      <c r="B9977" t="s">
        <v>10709</v>
      </c>
    </row>
    <row r="9978" spans="1:2">
      <c r="A9978" s="8" t="s">
        <v>10345</v>
      </c>
      <c r="B9978" t="s">
        <v>10715</v>
      </c>
    </row>
    <row r="9979" spans="1:2">
      <c r="A9979" s="8" t="s">
        <v>763</v>
      </c>
      <c r="B9979" t="s">
        <v>10716</v>
      </c>
    </row>
    <row r="9980" spans="1:2">
      <c r="A9980" s="8" t="s">
        <v>10346</v>
      </c>
      <c r="B9980" t="s">
        <v>10717</v>
      </c>
    </row>
    <row r="9981" spans="1:2">
      <c r="A9981" s="8" t="s">
        <v>10347</v>
      </c>
      <c r="B9981" t="s">
        <v>10718</v>
      </c>
    </row>
    <row r="9982" spans="1:2">
      <c r="A9982" s="8" t="s">
        <v>10348</v>
      </c>
      <c r="B9982" t="s">
        <v>10710</v>
      </c>
    </row>
    <row r="9983" spans="1:2">
      <c r="A9983" s="8" t="s">
        <v>10349</v>
      </c>
      <c r="B9983" t="s">
        <v>10710</v>
      </c>
    </row>
    <row r="9984" spans="1:2">
      <c r="A9984" s="8" t="s">
        <v>661</v>
      </c>
      <c r="B9984" t="s">
        <v>10719</v>
      </c>
    </row>
    <row r="9985" spans="1:2">
      <c r="A9985" s="8" t="s">
        <v>10350</v>
      </c>
      <c r="B9985" t="s">
        <v>10720</v>
      </c>
    </row>
    <row r="9986" spans="1:2">
      <c r="A9986" s="8" t="s">
        <v>10351</v>
      </c>
      <c r="B9986" t="s">
        <v>10721</v>
      </c>
    </row>
    <row r="9987" spans="1:2">
      <c r="A9987" s="8" t="s">
        <v>717</v>
      </c>
      <c r="B9987" t="s">
        <v>10722</v>
      </c>
    </row>
    <row r="9988" spans="1:2">
      <c r="A9988" s="8" t="s">
        <v>10352</v>
      </c>
      <c r="B9988" t="s">
        <v>10723</v>
      </c>
    </row>
    <row r="9989" spans="1:2">
      <c r="A9989" s="8" t="s">
        <v>10353</v>
      </c>
      <c r="B9989" t="s">
        <v>10716</v>
      </c>
    </row>
    <row r="9990" spans="1:2">
      <c r="A9990" s="8" t="s">
        <v>10354</v>
      </c>
      <c r="B9990" t="s">
        <v>10724</v>
      </c>
    </row>
    <row r="9991" spans="1:2">
      <c r="A9991" s="8" t="s">
        <v>564</v>
      </c>
      <c r="B9991" t="s">
        <v>10725</v>
      </c>
    </row>
    <row r="9992" spans="1:2">
      <c r="A9992" s="8" t="s">
        <v>833</v>
      </c>
      <c r="B9992" t="s">
        <v>10720</v>
      </c>
    </row>
    <row r="9993" spans="1:2">
      <c r="A9993" s="8" t="s">
        <v>10355</v>
      </c>
      <c r="B9993" t="s">
        <v>10726</v>
      </c>
    </row>
    <row r="9994" spans="1:2">
      <c r="A9994" s="8" t="s">
        <v>177</v>
      </c>
      <c r="B9994" t="s">
        <v>10727</v>
      </c>
    </row>
    <row r="9995" spans="1:2">
      <c r="A9995" s="8" t="s">
        <v>10356</v>
      </c>
      <c r="B9995" t="s">
        <v>10728</v>
      </c>
    </row>
    <row r="9996" spans="1:2">
      <c r="A9996" s="8" t="s">
        <v>670</v>
      </c>
      <c r="B9996" t="s">
        <v>10729</v>
      </c>
    </row>
    <row r="9997" spans="1:2">
      <c r="A9997" s="8" t="s">
        <v>428</v>
      </c>
      <c r="B9997" t="s">
        <v>10730</v>
      </c>
    </row>
    <row r="9998" spans="1:2">
      <c r="A9998" s="8" t="s">
        <v>147</v>
      </c>
      <c r="B9998" t="s">
        <v>10726</v>
      </c>
    </row>
    <row r="9999" spans="1:2">
      <c r="A9999" s="8" t="s">
        <v>567</v>
      </c>
      <c r="B9999" t="s">
        <v>10705</v>
      </c>
    </row>
    <row r="10000" spans="1:2">
      <c r="A10000" s="8" t="s">
        <v>10357</v>
      </c>
      <c r="B10000" t="s">
        <v>10727</v>
      </c>
    </row>
    <row r="10001" spans="1:2">
      <c r="A10001" s="8" t="s">
        <v>10358</v>
      </c>
      <c r="B10001" t="s">
        <v>10708</v>
      </c>
    </row>
    <row r="10002" spans="1:2">
      <c r="A10002" s="8" t="s">
        <v>10359</v>
      </c>
      <c r="B10002" t="s">
        <v>10731</v>
      </c>
    </row>
    <row r="10003" spans="1:2">
      <c r="A10003" s="8" t="s">
        <v>10360</v>
      </c>
      <c r="B10003" t="s">
        <v>10705</v>
      </c>
    </row>
    <row r="10004" spans="1:2">
      <c r="A10004" s="8" t="s">
        <v>967</v>
      </c>
      <c r="B10004" t="s">
        <v>10727</v>
      </c>
    </row>
    <row r="10005" spans="1:2">
      <c r="A10005" s="8" t="s">
        <v>775</v>
      </c>
      <c r="B10005" t="s">
        <v>10727</v>
      </c>
    </row>
    <row r="10006" spans="1:2">
      <c r="A10006" s="8" t="s">
        <v>954</v>
      </c>
      <c r="B10006" t="s">
        <v>10732</v>
      </c>
    </row>
    <row r="10007" spans="1:2">
      <c r="A10007" s="8" t="s">
        <v>920</v>
      </c>
      <c r="B10007" t="s">
        <v>10727</v>
      </c>
    </row>
    <row r="10008" spans="1:2">
      <c r="A10008" s="8" t="s">
        <v>890</v>
      </c>
      <c r="B10008" t="s">
        <v>10715</v>
      </c>
    </row>
    <row r="10009" spans="1:2">
      <c r="A10009" s="8" t="s">
        <v>888</v>
      </c>
      <c r="B10009" t="s">
        <v>10727</v>
      </c>
    </row>
    <row r="10010" spans="1:2">
      <c r="A10010" s="8" t="s">
        <v>10361</v>
      </c>
      <c r="B10010" t="s">
        <v>10713</v>
      </c>
    </row>
    <row r="10011" spans="1:2">
      <c r="A10011" s="8" t="s">
        <v>885</v>
      </c>
      <c r="B10011" t="s">
        <v>10703</v>
      </c>
    </row>
    <row r="10012" spans="1:2">
      <c r="A10012" s="8" t="s">
        <v>576</v>
      </c>
      <c r="B10012" t="s">
        <v>10733</v>
      </c>
    </row>
    <row r="10013" spans="1:2">
      <c r="A10013" s="8" t="s">
        <v>29</v>
      </c>
      <c r="B10013" t="s">
        <v>10734</v>
      </c>
    </row>
    <row r="10014" spans="1:2">
      <c r="A10014" s="8" t="s">
        <v>452</v>
      </c>
      <c r="B10014" t="s">
        <v>10735</v>
      </c>
    </row>
    <row r="10015" spans="1:2">
      <c r="A10015" s="8" t="s">
        <v>10362</v>
      </c>
      <c r="B10015" t="s">
        <v>10736</v>
      </c>
    </row>
    <row r="10016" spans="1:2">
      <c r="A10016" s="8" t="s">
        <v>538</v>
      </c>
      <c r="B10016" t="s">
        <v>10737</v>
      </c>
    </row>
    <row r="10017" spans="1:2">
      <c r="A10017" s="8" t="s">
        <v>73</v>
      </c>
      <c r="B10017" t="s">
        <v>10738</v>
      </c>
    </row>
    <row r="10018" spans="1:2">
      <c r="A10018" s="8" t="s">
        <v>10363</v>
      </c>
      <c r="B10018" t="s">
        <v>10739</v>
      </c>
    </row>
    <row r="10019" spans="1:2">
      <c r="A10019" s="8" t="s">
        <v>897</v>
      </c>
      <c r="B10019" t="s">
        <v>10740</v>
      </c>
    </row>
    <row r="10020" spans="1:2">
      <c r="A10020" s="8" t="s">
        <v>153</v>
      </c>
      <c r="B10020" t="s">
        <v>10741</v>
      </c>
    </row>
    <row r="10021" spans="1:2">
      <c r="A10021" s="8" t="s">
        <v>746</v>
      </c>
      <c r="B10021" t="s">
        <v>10742</v>
      </c>
    </row>
    <row r="10022" spans="1:2">
      <c r="A10022" s="8" t="s">
        <v>10364</v>
      </c>
      <c r="B10022" t="s">
        <v>10740</v>
      </c>
    </row>
    <row r="10023" spans="1:2">
      <c r="A10023" s="8" t="s">
        <v>10365</v>
      </c>
      <c r="B10023" t="s">
        <v>10743</v>
      </c>
    </row>
    <row r="10024" spans="1:2">
      <c r="A10024" s="8" t="s">
        <v>975</v>
      </c>
      <c r="B10024" t="s">
        <v>10743</v>
      </c>
    </row>
    <row r="10025" spans="1:2">
      <c r="A10025" s="8" t="s">
        <v>629</v>
      </c>
      <c r="B10025" t="s">
        <v>10738</v>
      </c>
    </row>
    <row r="10026" spans="1:2">
      <c r="A10026" s="8" t="s">
        <v>10366</v>
      </c>
      <c r="B10026" t="s">
        <v>10738</v>
      </c>
    </row>
    <row r="10027" spans="1:2">
      <c r="A10027" s="8" t="s">
        <v>551</v>
      </c>
      <c r="B10027" t="s">
        <v>10744</v>
      </c>
    </row>
    <row r="10028" spans="1:2">
      <c r="A10028" s="8" t="s">
        <v>196</v>
      </c>
      <c r="B10028" t="s">
        <v>10745</v>
      </c>
    </row>
    <row r="10029" spans="1:2">
      <c r="A10029" s="8" t="s">
        <v>10367</v>
      </c>
      <c r="B10029" t="s">
        <v>10738</v>
      </c>
    </row>
    <row r="10030" spans="1:2">
      <c r="A10030" s="8" t="s">
        <v>10368</v>
      </c>
      <c r="B10030" t="s">
        <v>10746</v>
      </c>
    </row>
    <row r="10031" spans="1:2">
      <c r="A10031" s="8" t="s">
        <v>652</v>
      </c>
      <c r="B10031" t="s">
        <v>10747</v>
      </c>
    </row>
    <row r="10032" spans="1:2">
      <c r="A10032" s="8" t="s">
        <v>10369</v>
      </c>
      <c r="B10032" t="s">
        <v>10748</v>
      </c>
    </row>
    <row r="10033" spans="1:2">
      <c r="A10033" s="8" t="s">
        <v>10370</v>
      </c>
      <c r="B10033" t="s">
        <v>10749</v>
      </c>
    </row>
    <row r="10034" spans="1:2">
      <c r="A10034" s="8" t="s">
        <v>10371</v>
      </c>
      <c r="B10034" t="s">
        <v>10750</v>
      </c>
    </row>
    <row r="10035" spans="1:2">
      <c r="A10035" s="8" t="s">
        <v>10372</v>
      </c>
      <c r="B10035" t="s">
        <v>10750</v>
      </c>
    </row>
    <row r="10036" spans="1:2">
      <c r="A10036" s="8" t="s">
        <v>10373</v>
      </c>
      <c r="B10036" t="s">
        <v>10751</v>
      </c>
    </row>
    <row r="10037" spans="1:2">
      <c r="A10037" s="8" t="s">
        <v>932</v>
      </c>
      <c r="B10037" t="s">
        <v>10752</v>
      </c>
    </row>
    <row r="10038" spans="1:2">
      <c r="A10038" s="8" t="s">
        <v>698</v>
      </c>
      <c r="B10038" t="s">
        <v>10753</v>
      </c>
    </row>
    <row r="10039" spans="1:2">
      <c r="A10039" s="8" t="s">
        <v>10374</v>
      </c>
      <c r="B10039" t="s">
        <v>10754</v>
      </c>
    </row>
    <row r="10040" spans="1:2">
      <c r="A10040" s="8" t="s">
        <v>770</v>
      </c>
      <c r="B10040" t="s">
        <v>10755</v>
      </c>
    </row>
    <row r="10041" spans="1:2">
      <c r="A10041" s="8" t="s">
        <v>217</v>
      </c>
      <c r="B10041" t="s">
        <v>10756</v>
      </c>
    </row>
    <row r="10042" spans="1:2">
      <c r="A10042" s="8" t="s">
        <v>918</v>
      </c>
      <c r="B10042" t="s">
        <v>10757</v>
      </c>
    </row>
    <row r="10043" spans="1:2">
      <c r="A10043" s="8" t="s">
        <v>618</v>
      </c>
      <c r="B10043" t="s">
        <v>10758</v>
      </c>
    </row>
    <row r="10044" spans="1:2">
      <c r="A10044" s="8" t="s">
        <v>10375</v>
      </c>
      <c r="B10044" t="s">
        <v>10759</v>
      </c>
    </row>
    <row r="10045" spans="1:2">
      <c r="A10045" s="8" t="s">
        <v>925</v>
      </c>
      <c r="B10045" t="s">
        <v>10700</v>
      </c>
    </row>
    <row r="10046" spans="1:2">
      <c r="A10046" s="8" t="s">
        <v>10376</v>
      </c>
      <c r="B10046" t="s">
        <v>10760</v>
      </c>
    </row>
    <row r="10047" spans="1:2">
      <c r="A10047" s="8" t="s">
        <v>28</v>
      </c>
      <c r="B10047" t="s">
        <v>10761</v>
      </c>
    </row>
    <row r="10048" spans="1:2">
      <c r="A10048" s="8" t="s">
        <v>10377</v>
      </c>
      <c r="B10048" t="s">
        <v>10762</v>
      </c>
    </row>
    <row r="10049" spans="1:2">
      <c r="A10049" s="8" t="s">
        <v>256</v>
      </c>
      <c r="B10049" t="s">
        <v>10763</v>
      </c>
    </row>
    <row r="10050" spans="1:2">
      <c r="A10050" s="8" t="s">
        <v>10378</v>
      </c>
      <c r="B10050" t="s">
        <v>10764</v>
      </c>
    </row>
    <row r="10051" spans="1:2">
      <c r="A10051" s="8" t="s">
        <v>85</v>
      </c>
      <c r="B10051" t="s">
        <v>10765</v>
      </c>
    </row>
    <row r="10052" spans="1:2">
      <c r="A10052" s="8" t="s">
        <v>495</v>
      </c>
      <c r="B10052" t="s">
        <v>10766</v>
      </c>
    </row>
    <row r="10053" spans="1:2">
      <c r="A10053" s="8" t="s">
        <v>148</v>
      </c>
      <c r="B10053" t="s">
        <v>10767</v>
      </c>
    </row>
    <row r="10054" spans="1:2">
      <c r="A10054" s="8" t="s">
        <v>199</v>
      </c>
      <c r="B10054" t="s">
        <v>10768</v>
      </c>
    </row>
    <row r="10055" spans="1:2">
      <c r="A10055" s="8" t="s">
        <v>10379</v>
      </c>
      <c r="B10055" t="s">
        <v>10769</v>
      </c>
    </row>
    <row r="10056" spans="1:2">
      <c r="A10056" s="8" t="s">
        <v>664</v>
      </c>
      <c r="B10056" t="s">
        <v>10770</v>
      </c>
    </row>
    <row r="10057" spans="1:2">
      <c r="A10057" s="8" t="s">
        <v>929</v>
      </c>
      <c r="B10057" t="s">
        <v>10771</v>
      </c>
    </row>
    <row r="10058" spans="1:2">
      <c r="A10058" s="8" t="s">
        <v>642</v>
      </c>
      <c r="B10058" t="s">
        <v>10772</v>
      </c>
    </row>
    <row r="10059" spans="1:2">
      <c r="A10059" s="8" t="s">
        <v>281</v>
      </c>
      <c r="B10059" t="s">
        <v>10773</v>
      </c>
    </row>
    <row r="10060" spans="1:2">
      <c r="A10060" s="8" t="s">
        <v>402</v>
      </c>
      <c r="B10060" t="s">
        <v>10774</v>
      </c>
    </row>
    <row r="10061" spans="1:2">
      <c r="A10061" s="8" t="s">
        <v>584</v>
      </c>
      <c r="B10061" t="s">
        <v>10775</v>
      </c>
    </row>
    <row r="10062" spans="1:2">
      <c r="A10062" s="8" t="s">
        <v>731</v>
      </c>
      <c r="B10062" t="s">
        <v>10776</v>
      </c>
    </row>
    <row r="10063" spans="1:2">
      <c r="A10063" s="8" t="s">
        <v>552</v>
      </c>
      <c r="B10063" t="s">
        <v>10777</v>
      </c>
    </row>
    <row r="10064" spans="1:2">
      <c r="A10064" s="8" t="s">
        <v>212</v>
      </c>
      <c r="B10064" t="s">
        <v>10778</v>
      </c>
    </row>
    <row r="10065" spans="1:2">
      <c r="A10065" s="8" t="s">
        <v>776</v>
      </c>
      <c r="B10065" t="s">
        <v>10779</v>
      </c>
    </row>
    <row r="10066" spans="1:2">
      <c r="A10066" s="8" t="s">
        <v>223</v>
      </c>
      <c r="B10066" t="s">
        <v>10778</v>
      </c>
    </row>
    <row r="10067" spans="1:2">
      <c r="A10067" s="8" t="s">
        <v>67</v>
      </c>
      <c r="B10067" t="s">
        <v>10780</v>
      </c>
    </row>
    <row r="10068" spans="1:2">
      <c r="A10068" s="8" t="s">
        <v>802</v>
      </c>
      <c r="B10068" t="s">
        <v>10781</v>
      </c>
    </row>
    <row r="10069" spans="1:2">
      <c r="A10069" s="8" t="s">
        <v>400</v>
      </c>
      <c r="B10069" t="s">
        <v>10782</v>
      </c>
    </row>
    <row r="10070" spans="1:2">
      <c r="A10070" s="8" t="s">
        <v>572</v>
      </c>
      <c r="B10070" t="s">
        <v>10783</v>
      </c>
    </row>
    <row r="10071" spans="1:2">
      <c r="A10071" s="8" t="s">
        <v>10380</v>
      </c>
      <c r="B10071" t="s">
        <v>10700</v>
      </c>
    </row>
    <row r="10072" spans="1:2">
      <c r="A10072" s="8" t="s">
        <v>10381</v>
      </c>
      <c r="B10072" t="s">
        <v>10700</v>
      </c>
    </row>
    <row r="10073" spans="1:2">
      <c r="A10073" s="8" t="s">
        <v>708</v>
      </c>
      <c r="B10073" t="s">
        <v>10700</v>
      </c>
    </row>
    <row r="10074" spans="1:2">
      <c r="A10074" s="8" t="s">
        <v>830</v>
      </c>
      <c r="B10074" t="s">
        <v>10700</v>
      </c>
    </row>
    <row r="10075" spans="1:2">
      <c r="A10075" s="8" t="s">
        <v>952</v>
      </c>
      <c r="B10075" t="s">
        <v>10784</v>
      </c>
    </row>
    <row r="10076" spans="1:2">
      <c r="A10076" s="8" t="s">
        <v>592</v>
      </c>
      <c r="B10076" t="s">
        <v>10785</v>
      </c>
    </row>
    <row r="10077" spans="1:2">
      <c r="A10077" s="8" t="s">
        <v>965</v>
      </c>
      <c r="B10077" t="s">
        <v>10700</v>
      </c>
    </row>
    <row r="10078" spans="1:2">
      <c r="A10078" s="8" t="s">
        <v>853</v>
      </c>
      <c r="B10078" t="s">
        <v>10699</v>
      </c>
    </row>
    <row r="10079" spans="1:2">
      <c r="A10079" s="8" t="s">
        <v>907</v>
      </c>
      <c r="B10079" t="s">
        <v>10700</v>
      </c>
    </row>
    <row r="10080" spans="1:2">
      <c r="A10080" s="8" t="s">
        <v>917</v>
      </c>
      <c r="B10080" t="s">
        <v>10699</v>
      </c>
    </row>
    <row r="10081" spans="1:2">
      <c r="A10081" s="8" t="s">
        <v>792</v>
      </c>
      <c r="B10081" t="s">
        <v>10700</v>
      </c>
    </row>
    <row r="10082" spans="1:2">
      <c r="A10082" s="8" t="s">
        <v>873</v>
      </c>
      <c r="B10082" t="s">
        <v>10786</v>
      </c>
    </row>
    <row r="10083" spans="1:2">
      <c r="A10083" s="8" t="s">
        <v>930</v>
      </c>
      <c r="B10083" t="s">
        <v>10699</v>
      </c>
    </row>
    <row r="10084" spans="1:2">
      <c r="A10084" s="8" t="s">
        <v>946</v>
      </c>
      <c r="B10084" t="s">
        <v>10700</v>
      </c>
    </row>
    <row r="10085" spans="1:2">
      <c r="A10085" s="8" t="s">
        <v>852</v>
      </c>
      <c r="B10085" t="s">
        <v>10699</v>
      </c>
    </row>
    <row r="10086" spans="1:2">
      <c r="A10086" s="8" t="s">
        <v>877</v>
      </c>
      <c r="B10086" t="s">
        <v>10785</v>
      </c>
    </row>
    <row r="10087" spans="1:2">
      <c r="A10087" s="8" t="s">
        <v>842</v>
      </c>
      <c r="B10087" t="s">
        <v>10700</v>
      </c>
    </row>
    <row r="10088" spans="1:2">
      <c r="A10088" s="8" t="s">
        <v>848</v>
      </c>
      <c r="B10088" t="s">
        <v>10700</v>
      </c>
    </row>
    <row r="10089" spans="1:2">
      <c r="A10089" s="8" t="s">
        <v>10382</v>
      </c>
      <c r="B10089" t="s">
        <v>10699</v>
      </c>
    </row>
    <row r="10090" spans="1:2">
      <c r="A10090" s="8" t="s">
        <v>874</v>
      </c>
      <c r="B10090" t="s">
        <v>10700</v>
      </c>
    </row>
    <row r="10091" spans="1:2">
      <c r="A10091" s="8" t="s">
        <v>810</v>
      </c>
      <c r="B10091" t="s">
        <v>10700</v>
      </c>
    </row>
    <row r="10092" spans="1:2">
      <c r="A10092" s="8" t="s">
        <v>909</v>
      </c>
      <c r="B10092" t="s">
        <v>10700</v>
      </c>
    </row>
    <row r="10093" spans="1:2">
      <c r="A10093" s="8" t="s">
        <v>10383</v>
      </c>
      <c r="B10093" t="s">
        <v>10700</v>
      </c>
    </row>
    <row r="10094" spans="1:2">
      <c r="A10094" s="8" t="s">
        <v>882</v>
      </c>
      <c r="B10094" t="s">
        <v>10699</v>
      </c>
    </row>
    <row r="10095" spans="1:2">
      <c r="A10095" s="8" t="s">
        <v>843</v>
      </c>
      <c r="B10095" t="s">
        <v>10700</v>
      </c>
    </row>
    <row r="10096" spans="1:2">
      <c r="A10096" s="8" t="s">
        <v>935</v>
      </c>
      <c r="B10096" t="s">
        <v>10700</v>
      </c>
    </row>
    <row r="10097" spans="1:2">
      <c r="A10097" s="8" t="s">
        <v>958</v>
      </c>
      <c r="B10097" t="s">
        <v>10700</v>
      </c>
    </row>
    <row r="10098" spans="1:2">
      <c r="A10098" s="8" t="s">
        <v>974</v>
      </c>
      <c r="B10098" t="s">
        <v>10700</v>
      </c>
    </row>
    <row r="10099" spans="1:2">
      <c r="A10099" s="8" t="s">
        <v>51</v>
      </c>
      <c r="B10099" t="s">
        <v>10787</v>
      </c>
    </row>
    <row r="10100" spans="1:2">
      <c r="A10100" s="8" t="s">
        <v>365</v>
      </c>
      <c r="B10100" t="s">
        <v>10788</v>
      </c>
    </row>
    <row r="10101" spans="1:2">
      <c r="A10101" s="8" t="s">
        <v>373</v>
      </c>
      <c r="B10101" t="s">
        <v>10789</v>
      </c>
    </row>
    <row r="10102" spans="1:2">
      <c r="A10102" s="8" t="s">
        <v>640</v>
      </c>
      <c r="B10102" t="s">
        <v>10790</v>
      </c>
    </row>
    <row r="10103" spans="1:2">
      <c r="A10103" s="8" t="s">
        <v>886</v>
      </c>
      <c r="B10103" t="s">
        <v>10791</v>
      </c>
    </row>
    <row r="10104" spans="1:2">
      <c r="A10104" s="8" t="s">
        <v>10384</v>
      </c>
      <c r="B10104" t="s">
        <v>10792</v>
      </c>
    </row>
    <row r="10105" spans="1:2">
      <c r="A10105" s="8" t="s">
        <v>406</v>
      </c>
      <c r="B10105" t="s">
        <v>10793</v>
      </c>
    </row>
    <row r="10106" spans="1:2">
      <c r="A10106" s="8" t="s">
        <v>10385</v>
      </c>
      <c r="B10106" t="s">
        <v>10794</v>
      </c>
    </row>
    <row r="10107" spans="1:2">
      <c r="A10107" s="8" t="s">
        <v>46</v>
      </c>
      <c r="B10107" t="s">
        <v>10788</v>
      </c>
    </row>
    <row r="10108" spans="1:2">
      <c r="A10108" s="8" t="s">
        <v>306</v>
      </c>
      <c r="B10108" t="s">
        <v>10795</v>
      </c>
    </row>
    <row r="10109" spans="1:2">
      <c r="A10109" s="8" t="s">
        <v>284</v>
      </c>
      <c r="B10109" t="s">
        <v>10796</v>
      </c>
    </row>
    <row r="10110" spans="1:2">
      <c r="A10110" s="8" t="s">
        <v>876</v>
      </c>
      <c r="B10110" t="s">
        <v>10797</v>
      </c>
    </row>
    <row r="10111" spans="1:2">
      <c r="A10111" s="8" t="s">
        <v>808</v>
      </c>
      <c r="B10111" t="s">
        <v>10798</v>
      </c>
    </row>
    <row r="10112" spans="1:2">
      <c r="A10112" s="8" t="s">
        <v>942</v>
      </c>
      <c r="B10112" t="s">
        <v>10798</v>
      </c>
    </row>
    <row r="10113" spans="1:2">
      <c r="A10113" s="8" t="s">
        <v>945</v>
      </c>
      <c r="B10113" t="s">
        <v>10797</v>
      </c>
    </row>
    <row r="10114" spans="1:2">
      <c r="A10114" s="8" t="s">
        <v>964</v>
      </c>
      <c r="B10114" t="s">
        <v>10798</v>
      </c>
    </row>
    <row r="10115" spans="1:2">
      <c r="A10115" s="8" t="s">
        <v>61</v>
      </c>
      <c r="B10115" t="s">
        <v>10799</v>
      </c>
    </row>
    <row r="10116" spans="1:2">
      <c r="A10116" s="8" t="s">
        <v>750</v>
      </c>
      <c r="B10116" t="s">
        <v>10800</v>
      </c>
    </row>
    <row r="10117" spans="1:2">
      <c r="A10117" s="8" t="s">
        <v>636</v>
      </c>
      <c r="B10117" t="s">
        <v>10801</v>
      </c>
    </row>
    <row r="10118" spans="1:2">
      <c r="A10118" s="8" t="s">
        <v>912</v>
      </c>
      <c r="B10118" t="s">
        <v>10701</v>
      </c>
    </row>
    <row r="10119" spans="1:2">
      <c r="A10119" s="8" t="s">
        <v>978</v>
      </c>
      <c r="B10119" t="s">
        <v>10802</v>
      </c>
    </row>
    <row r="10120" spans="1:2">
      <c r="A10120" s="8" t="s">
        <v>884</v>
      </c>
      <c r="B10120" t="s">
        <v>10701</v>
      </c>
    </row>
    <row r="10121" spans="1:2">
      <c r="A10121" s="8" t="s">
        <v>971</v>
      </c>
      <c r="B10121" t="s">
        <v>10701</v>
      </c>
    </row>
    <row r="10122" spans="1:2">
      <c r="A10122" s="8" t="s">
        <v>855</v>
      </c>
      <c r="B10122" t="s">
        <v>10803</v>
      </c>
    </row>
    <row r="10123" spans="1:2">
      <c r="A10123" s="8" t="s">
        <v>719</v>
      </c>
      <c r="B10123" t="s">
        <v>10697</v>
      </c>
    </row>
    <row r="10124" spans="1:2">
      <c r="A10124" s="8" t="s">
        <v>898</v>
      </c>
      <c r="B10124" t="s">
        <v>10697</v>
      </c>
    </row>
    <row r="10125" spans="1:2">
      <c r="A10125" s="8" t="s">
        <v>879</v>
      </c>
      <c r="B10125" t="s">
        <v>10697</v>
      </c>
    </row>
    <row r="10126" spans="1:2">
      <c r="A10126" s="8" t="s">
        <v>850</v>
      </c>
      <c r="B10126" t="s">
        <v>10697</v>
      </c>
    </row>
    <row r="10127" spans="1:2">
      <c r="A10127" s="8" t="s">
        <v>940</v>
      </c>
      <c r="B10127" t="s">
        <v>10697</v>
      </c>
    </row>
    <row r="10128" spans="1:2">
      <c r="A10128" s="8" t="s">
        <v>861</v>
      </c>
      <c r="B10128" t="s">
        <v>10697</v>
      </c>
    </row>
    <row r="10129" spans="1:2">
      <c r="A10129" s="8" t="s">
        <v>947</v>
      </c>
      <c r="B10129" t="s">
        <v>10697</v>
      </c>
    </row>
    <row r="10130" spans="1:2">
      <c r="A10130" s="8" t="s">
        <v>800</v>
      </c>
      <c r="B10130" t="s">
        <v>10804</v>
      </c>
    </row>
    <row r="10131" spans="1:2">
      <c r="A10131" s="8" t="s">
        <v>902</v>
      </c>
      <c r="B10131" t="s">
        <v>10805</v>
      </c>
    </row>
    <row r="10132" spans="1:2">
      <c r="A10132" s="8" t="s">
        <v>847</v>
      </c>
      <c r="B10132" t="s">
        <v>10806</v>
      </c>
    </row>
    <row r="10133" spans="1:2">
      <c r="A10133" s="8" t="s">
        <v>916</v>
      </c>
      <c r="B10133" t="s">
        <v>10807</v>
      </c>
    </row>
    <row r="10134" spans="1:2">
      <c r="A10134" s="8" t="s">
        <v>938</v>
      </c>
      <c r="B10134" t="s">
        <v>10804</v>
      </c>
    </row>
    <row r="10135" spans="1:2">
      <c r="A10135" s="8" t="s">
        <v>10386</v>
      </c>
      <c r="B10135" t="s">
        <v>10804</v>
      </c>
    </row>
    <row r="10136" spans="1:2">
      <c r="A10136" s="8" t="s">
        <v>883</v>
      </c>
      <c r="B10136" t="s">
        <v>10804</v>
      </c>
    </row>
    <row r="10137" spans="1:2">
      <c r="A10137" s="8" t="s">
        <v>936</v>
      </c>
      <c r="B10137" t="s">
        <v>10804</v>
      </c>
    </row>
    <row r="10138" spans="1:2">
      <c r="A10138" s="8" t="s">
        <v>933</v>
      </c>
      <c r="B10138" t="s">
        <v>10804</v>
      </c>
    </row>
    <row r="10139" spans="1:2">
      <c r="A10139" s="8" t="s">
        <v>923</v>
      </c>
      <c r="B10139" t="s">
        <v>10808</v>
      </c>
    </row>
    <row r="10140" spans="1:2">
      <c r="A10140" s="8" t="s">
        <v>948</v>
      </c>
      <c r="B10140" t="s">
        <v>10804</v>
      </c>
    </row>
    <row r="10141" spans="1:2">
      <c r="A10141" s="8" t="s">
        <v>963</v>
      </c>
      <c r="B10141" t="s">
        <v>10804</v>
      </c>
    </row>
    <row r="10142" spans="1:2">
      <c r="A10142" s="8" t="s">
        <v>962</v>
      </c>
      <c r="B10142" t="s">
        <v>10803</v>
      </c>
    </row>
    <row r="10143" spans="1:2">
      <c r="A10143" s="8" t="s">
        <v>795</v>
      </c>
      <c r="B10143" t="s">
        <v>10805</v>
      </c>
    </row>
    <row r="10144" spans="1:2">
      <c r="A10144" s="8" t="s">
        <v>275</v>
      </c>
      <c r="B10144" t="s">
        <v>10807</v>
      </c>
    </row>
    <row r="10145" spans="1:2">
      <c r="A10145" s="8" t="s">
        <v>724</v>
      </c>
      <c r="B10145" t="s">
        <v>10809</v>
      </c>
    </row>
    <row r="10146" spans="1:2">
      <c r="A10146" s="8" t="s">
        <v>121</v>
      </c>
      <c r="B10146" t="s">
        <v>10810</v>
      </c>
    </row>
    <row r="10147" spans="1:2">
      <c r="A10147" s="8" t="s">
        <v>844</v>
      </c>
      <c r="B10147" t="s">
        <v>10805</v>
      </c>
    </row>
    <row r="10148" spans="1:2">
      <c r="A10148" s="8" t="s">
        <v>960</v>
      </c>
      <c r="B10148" t="s">
        <v>10811</v>
      </c>
    </row>
    <row r="10149" spans="1:2">
      <c r="A10149" s="8" t="s">
        <v>869</v>
      </c>
      <c r="B10149" t="s">
        <v>10812</v>
      </c>
    </row>
    <row r="10150" spans="1:2">
      <c r="A10150" s="8" t="s">
        <v>955</v>
      </c>
      <c r="B10150" t="s">
        <v>10813</v>
      </c>
    </row>
    <row r="10151" spans="1:2">
      <c r="A10151" s="8" t="s">
        <v>32</v>
      </c>
      <c r="B10151" t="s">
        <v>10814</v>
      </c>
    </row>
    <row r="10152" spans="1:2">
      <c r="A10152" s="8" t="s">
        <v>684</v>
      </c>
      <c r="B10152" t="s">
        <v>10815</v>
      </c>
    </row>
    <row r="10153" spans="1:2">
      <c r="A10153" s="8" t="s">
        <v>716</v>
      </c>
      <c r="B10153" t="s">
        <v>10805</v>
      </c>
    </row>
    <row r="10154" spans="1:2">
      <c r="A10154" s="8" t="s">
        <v>944</v>
      </c>
      <c r="B10154" t="s">
        <v>10816</v>
      </c>
    </row>
    <row r="10155" spans="1:2">
      <c r="A10155" s="8" t="s">
        <v>258</v>
      </c>
      <c r="B10155" t="s">
        <v>10817</v>
      </c>
    </row>
    <row r="10156" spans="1:2">
      <c r="A10156" s="8" t="s">
        <v>813</v>
      </c>
      <c r="B10156" t="s">
        <v>10818</v>
      </c>
    </row>
    <row r="10157" spans="1:2">
      <c r="A10157" s="8" t="s">
        <v>10387</v>
      </c>
      <c r="B10157" t="s">
        <v>10819</v>
      </c>
    </row>
    <row r="10158" spans="1:2">
      <c r="A10158" s="8" t="s">
        <v>814</v>
      </c>
      <c r="B10158" t="s">
        <v>10820</v>
      </c>
    </row>
    <row r="10159" spans="1:2">
      <c r="A10159" s="8" t="s">
        <v>655</v>
      </c>
      <c r="B10159" t="s">
        <v>10821</v>
      </c>
    </row>
    <row r="10160" spans="1:2">
      <c r="A10160" s="8" t="s">
        <v>600</v>
      </c>
      <c r="B10160" t="s">
        <v>10822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10823</v>
      </c>
      <c r="B1" s="8"/>
    </row>
    <row r="2" spans="1:2">
      <c r="A2" s="8" t="s">
        <v>10824</v>
      </c>
    </row>
    <row r="3" spans="1:2">
      <c r="A3" s="8" t="s">
        <v>10825</v>
      </c>
    </row>
    <row r="4" spans="1:2">
      <c r="A4" s="8"/>
    </row>
    <row r="5" spans="1:2">
      <c r="A5" s="8"/>
    </row>
    <row r="6" spans="1:2">
      <c r="A6" s="8" t="s">
        <v>10826</v>
      </c>
      <c r="B6" t="s">
        <v>10827</v>
      </c>
    </row>
    <row r="7" spans="1:2">
      <c r="A7" s="8" t="s">
        <v>25</v>
      </c>
      <c r="B7" t="s">
        <v>10828</v>
      </c>
    </row>
    <row r="8" spans="1:2">
      <c r="A8" s="8" t="s">
        <v>0</v>
      </c>
      <c r="B8" t="s">
        <v>10829</v>
      </c>
    </row>
    <row r="9" spans="1:2">
      <c r="A9" s="8" t="s">
        <v>1</v>
      </c>
      <c r="B9" t="s">
        <v>10830</v>
      </c>
    </row>
    <row r="10" spans="1:2">
      <c r="A10" s="8" t="s">
        <v>2</v>
      </c>
      <c r="B10" t="s">
        <v>10831</v>
      </c>
    </row>
    <row r="11" spans="1:2">
      <c r="A11" s="8" t="s">
        <v>3</v>
      </c>
      <c r="B11" t="s">
        <v>10832</v>
      </c>
    </row>
    <row r="12" spans="1:2">
      <c r="A12" s="8" t="s">
        <v>4</v>
      </c>
      <c r="B12" t="s">
        <v>10833</v>
      </c>
    </row>
    <row r="13" spans="1:2">
      <c r="A13" s="8" t="s">
        <v>5</v>
      </c>
      <c r="B13" t="s">
        <v>10834</v>
      </c>
    </row>
    <row r="14" spans="1:2">
      <c r="A14" s="8" t="s">
        <v>6</v>
      </c>
      <c r="B14" t="s">
        <v>10835</v>
      </c>
    </row>
    <row r="15" spans="1:2">
      <c r="A15" s="8" t="s">
        <v>7</v>
      </c>
      <c r="B15" t="s">
        <v>10836</v>
      </c>
    </row>
    <row r="16" spans="1:2">
      <c r="A16" s="8" t="s">
        <v>8</v>
      </c>
      <c r="B16" t="s">
        <v>10837</v>
      </c>
    </row>
    <row r="17" spans="1:2">
      <c r="A17" s="8" t="s">
        <v>9</v>
      </c>
      <c r="B17" t="s">
        <v>10838</v>
      </c>
    </row>
    <row r="18" spans="1:2">
      <c r="A18" s="8" t="s">
        <v>10</v>
      </c>
      <c r="B18" t="s">
        <v>10839</v>
      </c>
    </row>
    <row r="19" spans="1:2">
      <c r="A19" s="8" t="s">
        <v>11</v>
      </c>
      <c r="B19" t="s">
        <v>10840</v>
      </c>
    </row>
    <row r="20" spans="1:2">
      <c r="A20" s="8" t="s">
        <v>12</v>
      </c>
      <c r="B20" t="s">
        <v>10841</v>
      </c>
    </row>
    <row r="21" spans="1:2">
      <c r="A21" s="8" t="s">
        <v>13</v>
      </c>
      <c r="B21" t="s">
        <v>10842</v>
      </c>
    </row>
    <row r="22" spans="1:2">
      <c r="A22" s="8" t="s">
        <v>14</v>
      </c>
      <c r="B22" t="s">
        <v>10843</v>
      </c>
    </row>
    <row r="23" spans="1:2">
      <c r="A23" s="8" t="s">
        <v>15</v>
      </c>
      <c r="B23" t="s">
        <v>10844</v>
      </c>
    </row>
    <row r="24" spans="1:2">
      <c r="A24" s="8" t="s">
        <v>16</v>
      </c>
      <c r="B24" t="s">
        <v>10845</v>
      </c>
    </row>
    <row r="25" spans="1:2">
      <c r="A25" s="8" t="s">
        <v>17</v>
      </c>
      <c r="B25" t="s">
        <v>10846</v>
      </c>
    </row>
    <row r="26" spans="1:2">
      <c r="A26" s="8" t="s">
        <v>18</v>
      </c>
      <c r="B26" t="s">
        <v>10847</v>
      </c>
    </row>
    <row r="27" spans="1:2">
      <c r="A27" s="8" t="s">
        <v>19</v>
      </c>
      <c r="B27" t="s">
        <v>10848</v>
      </c>
    </row>
    <row r="28" spans="1:2">
      <c r="A28" s="8" t="s">
        <v>20</v>
      </c>
      <c r="B28" t="s">
        <v>10849</v>
      </c>
    </row>
    <row r="29" spans="1:2">
      <c r="A29" s="8" t="s">
        <v>21</v>
      </c>
      <c r="B29" t="s">
        <v>10850</v>
      </c>
    </row>
    <row r="30" spans="1:2">
      <c r="A30" s="8" t="s">
        <v>22</v>
      </c>
      <c r="B30" t="s">
        <v>10851</v>
      </c>
    </row>
    <row r="31" spans="1:2">
      <c r="A31" s="8" t="s">
        <v>23</v>
      </c>
      <c r="B31" t="s">
        <v>10852</v>
      </c>
    </row>
    <row r="32" spans="1:2">
      <c r="A32" s="8" t="s">
        <v>24</v>
      </c>
      <c r="B32" t="s">
        <v>10853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2026-08-11T03:32:34Z</dcterms:created>
  <dcterms:modified xsi:type="dcterms:W3CDTF">2026-08-11T03:32:34Z</dcterms:modified>
</cp:coreProperties>
</file>